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<sst xmlns="http://schemas.openxmlformats.org/spreadsheetml/2006/main" count="46" uniqueCount="35">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</sst>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06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150/5</v>
          </cell>
          <cell r="I8">
            <v>212.18</v>
          </cell>
          <cell r="J8">
            <v>6.98</v>
          </cell>
          <cell r="K8">
            <v>7.9749999999999996</v>
          </cell>
          <cell r="L8">
            <v>27.215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127.872</v>
          </cell>
          <cell r="J12">
            <v>2.96</v>
          </cell>
          <cell r="K12">
            <v>2.6339999999999999</v>
          </cell>
          <cell r="L12">
            <v>22.103999999999999</v>
          </cell>
        </row>
        <row r="13">
          <cell r="D13">
            <v>25</v>
          </cell>
          <cell r="I13">
            <v>72.5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Йогурт</v>
          </cell>
          <cell r="D15">
            <v>201</v>
          </cell>
          <cell r="I15">
            <v>156.78</v>
          </cell>
          <cell r="J15">
            <v>5.6280000000000001</v>
          </cell>
          <cell r="K15">
            <v>5.0250000000000004</v>
          </cell>
          <cell r="L15">
            <v>22.11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I17">
            <v>62.800000000000004</v>
          </cell>
          <cell r="J17">
            <v>5.1120000000000001</v>
          </cell>
          <cell r="K17">
            <v>4.6000000000000005</v>
          </cell>
          <cell r="L17">
            <v>0.28000000000000003</v>
          </cell>
        </row>
        <row r="18">
          <cell r="B18" t="str">
            <v>Икра морковная</v>
          </cell>
        </row>
        <row r="21">
          <cell r="D21" t="str">
            <v>100/5</v>
          </cell>
          <cell r="I21">
            <v>60.069999999999993</v>
          </cell>
          <cell r="J21">
            <v>1.46</v>
          </cell>
          <cell r="K21">
            <v>3.097</v>
          </cell>
          <cell r="L21">
            <v>7.2299999999999995</v>
          </cell>
        </row>
        <row r="22">
          <cell r="B22" t="str">
            <v>Щи с курой со сметаной</v>
          </cell>
        </row>
        <row r="30">
          <cell r="D30">
            <v>200</v>
          </cell>
          <cell r="I30">
            <v>107.77999999999999</v>
          </cell>
          <cell r="J30">
            <v>5.3929999999999998</v>
          </cell>
          <cell r="K30">
            <v>5.7270000000000003</v>
          </cell>
          <cell r="L30">
            <v>9.0689999999999991</v>
          </cell>
        </row>
        <row r="40">
          <cell r="I40">
            <v>189.76000000000002</v>
          </cell>
          <cell r="J40">
            <v>13.834999999999999</v>
          </cell>
          <cell r="K40">
            <v>13.272000000000002</v>
          </cell>
          <cell r="L40">
            <v>3.4240000000000004</v>
          </cell>
        </row>
        <row r="44">
          <cell r="I44">
            <v>198.07999999999998</v>
          </cell>
          <cell r="J44">
            <v>5.24</v>
          </cell>
          <cell r="K44">
            <v>3.42</v>
          </cell>
          <cell r="L44">
            <v>36.975999999999999</v>
          </cell>
        </row>
        <row r="45">
          <cell r="B45" t="str">
            <v>Сок</v>
          </cell>
        </row>
        <row r="47">
          <cell r="D47">
            <v>200</v>
          </cell>
          <cell r="I47">
            <v>90</v>
          </cell>
          <cell r="J47">
            <v>0</v>
          </cell>
          <cell r="K47">
            <v>0</v>
          </cell>
          <cell r="L47">
            <v>22.400000000000002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0">
          <cell r="B50" t="str">
            <v>Салат "степной"</v>
          </cell>
        </row>
        <row r="55">
          <cell r="D55" t="str">
            <v>100/5</v>
          </cell>
          <cell r="I55">
            <v>77.990000000000009</v>
          </cell>
          <cell r="J55">
            <v>2.952</v>
          </cell>
          <cell r="K55">
            <v>3.1</v>
          </cell>
          <cell r="L55">
            <v>10.305</v>
          </cell>
        </row>
        <row r="56">
          <cell r="B56" t="str">
            <v>Чай</v>
          </cell>
        </row>
        <row r="58">
          <cell r="D58">
            <v>200</v>
          </cell>
          <cell r="I58">
            <v>60.563600000000001</v>
          </cell>
          <cell r="J58">
            <v>8.0000000000000016E-2</v>
          </cell>
          <cell r="K58">
            <v>2.0400000000000001E-2</v>
          </cell>
          <cell r="L58">
            <v>15.016</v>
          </cell>
        </row>
        <row r="59">
          <cell r="B59" t="str">
            <v>хлеб пшеничный</v>
          </cell>
          <cell r="D59">
            <v>25</v>
          </cell>
          <cell r="I59">
            <v>72.5</v>
          </cell>
          <cell r="J59">
            <v>2</v>
          </cell>
          <cell r="K59">
            <v>1</v>
          </cell>
          <cell r="L59">
            <v>13.5</v>
          </cell>
        </row>
        <row r="60">
          <cell r="B60" t="str">
            <v>Хлеб ржаной</v>
          </cell>
          <cell r="D60">
            <v>40</v>
          </cell>
          <cell r="I60">
            <v>80</v>
          </cell>
          <cell r="J60">
            <v>2.64</v>
          </cell>
          <cell r="K60">
            <v>0.43999999999999995</v>
          </cell>
          <cell r="L60">
            <v>16.399999999999999</v>
          </cell>
        </row>
        <row r="61">
          <cell r="B61" t="str">
            <v>Суфле творожное с киселем</v>
          </cell>
        </row>
        <row r="72">
          <cell r="D72" t="str">
            <v>180/40</v>
          </cell>
          <cell r="I72">
            <v>385.54</v>
          </cell>
          <cell r="J72">
            <v>24.303999999999998</v>
          </cell>
          <cell r="K72">
            <v>18.055</v>
          </cell>
          <cell r="L72">
            <v>31.08</v>
          </cell>
        </row>
        <row r="80">
          <cell r="B80" t="str">
            <v>Молоко</v>
          </cell>
          <cell r="D80">
            <v>200</v>
          </cell>
          <cell r="I80">
            <v>119.19999999999999</v>
          </cell>
          <cell r="J80">
            <v>6</v>
          </cell>
          <cell r="K80">
            <v>6.4</v>
          </cell>
          <cell r="L80">
            <v>9.4</v>
          </cell>
        </row>
        <row r="81">
          <cell r="B81" t="str">
            <v>Хлеб пшеничный</v>
          </cell>
          <cell r="D81">
            <v>50</v>
          </cell>
          <cell r="I81">
            <v>145</v>
          </cell>
          <cell r="J81">
            <v>4</v>
          </cell>
          <cell r="K81">
            <v>2</v>
          </cell>
          <cell r="L81">
            <v>27</v>
          </cell>
        </row>
        <row r="83">
          <cell r="B83" t="str">
            <v>Фрукт яблоко</v>
          </cell>
          <cell r="D83">
            <v>135</v>
          </cell>
          <cell r="I83">
            <v>63.449999999999996</v>
          </cell>
          <cell r="J83">
            <v>0.54</v>
          </cell>
          <cell r="K83">
            <v>0.54</v>
          </cell>
          <cell r="L83">
            <v>13.23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150/5</v>
      </c>
      <c r="F4" s="25"/>
      <c r="G4" s="15">
        <f>[1]Лист1!I8</f>
        <v>212.18</v>
      </c>
      <c r="H4" s="15">
        <f>[1]Лист1!J8</f>
        <v>6.98</v>
      </c>
      <c r="I4" s="15">
        <f>[1]Лист1!K8</f>
        <v>7.9749999999999996</v>
      </c>
      <c r="J4" s="16">
        <f>[1]Лист1!L8</f>
        <v>27.215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127.872</v>
      </c>
      <c r="H6" s="17">
        <f>[1]Лист1!J12</f>
        <v>2.96</v>
      </c>
      <c r="I6" s="17">
        <f>[1]Лист1!K12</f>
        <v>2.6339999999999999</v>
      </c>
      <c r="J6" s="18">
        <f>[1]Лист1!L12</f>
        <v>22.103999999999999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[1]Лист1!D13+[1]Лист1!D14+[1]Лист1!D17</f>
        <v>78</v>
      </c>
      <c r="F7" s="26"/>
      <c r="G7" s="17">
        <f>[1]Лист1!I13+[1]Лист1!I14+[1]Лист1!I17</f>
        <v>221.36</v>
      </c>
      <c r="H7" s="17">
        <f>[1]Лист1!J13+[1]Лист1!J14+[1]Лист1!J17</f>
        <v>7.242</v>
      </c>
      <c r="I7" s="17">
        <f>[1]Лист1!K13+[1]Лист1!K14+[1]Лист1!K17</f>
        <v>15.024999999999999</v>
      </c>
      <c r="J7" s="18">
        <f>[1]Лист1!L13+[1]Лист1!L14+[1]Лист1!L17</f>
        <v>13.962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[1]Лист1!B15</f>
        <v>Йогурт</v>
      </c>
      <c r="E12" s="17">
        <f>[1]Лист1!D15</f>
        <v>201</v>
      </c>
      <c r="F12" s="26"/>
      <c r="G12" s="17">
        <f>[1]Лист1!I15</f>
        <v>156.78</v>
      </c>
      <c r="H12" s="17">
        <f>[1]Лист1!J15</f>
        <v>5.6280000000000001</v>
      </c>
      <c r="I12" s="17">
        <f>[1]Лист1!K15</f>
        <v>5.0250000000000004</v>
      </c>
      <c r="J12" s="18">
        <f>[1]Лист1!L15</f>
        <v>22.11</v>
      </c>
    </row>
    <row r="13" spans="1:10">
      <c r="A13" s="7"/>
      <c r="B13" s="1" t="s">
        <v>17</v>
      </c>
      <c r="C13" s="29"/>
      <c r="D13" s="34" t="str">
        <f>[1]Лист1!B16</f>
        <v>Хлеб пшеничный</v>
      </c>
      <c r="E13" s="17">
        <f>[1]Лист1!D16</f>
        <v>25</v>
      </c>
      <c r="F13" s="26"/>
      <c r="G13" s="17">
        <f>[1]Лист1!I16</f>
        <v>72.5</v>
      </c>
      <c r="H13" s="17">
        <f>[1]Лист1!J16</f>
        <v>2</v>
      </c>
      <c r="I13" s="17">
        <f>[1]Лист1!K16</f>
        <v>1</v>
      </c>
      <c r="J13" s="18">
        <f>[1]Лист1!L16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31</v>
      </c>
      <c r="C15" s="3"/>
      <c r="D15" s="36" t="str">
        <f>[1]Лист1!B18</f>
        <v>Икра морковная</v>
      </c>
      <c r="E15" s="40" t="str">
        <f>[1]Лист1!D21</f>
        <v>100/5</v>
      </c>
      <c r="F15" s="28"/>
      <c r="G15" s="21">
        <f>[1]Лист1!I21</f>
        <v>60.069999999999993</v>
      </c>
      <c r="H15" s="21">
        <f>[1]Лист1!J21</f>
        <v>1.46</v>
      </c>
      <c r="I15" s="21">
        <f>[1]Лист1!K21</f>
        <v>3.097</v>
      </c>
      <c r="J15" s="22">
        <f>[1]Лист1!L21</f>
        <v>7.2299999999999995</v>
      </c>
    </row>
    <row r="16" spans="1:10">
      <c r="A16" s="7"/>
      <c r="B16" s="1" t="s">
        <v>13</v>
      </c>
      <c r="C16" s="2"/>
      <c r="D16" s="34" t="str">
        <f>[1]Лист1!B22</f>
        <v>Щи с курой со сметаной</v>
      </c>
      <c r="E16" s="17">
        <f>[1]Лист1!D30</f>
        <v>200</v>
      </c>
      <c r="F16" s="26"/>
      <c r="G16" s="17">
        <f>[1]Лист1!I30</f>
        <v>107.77999999999999</v>
      </c>
      <c r="H16" s="17">
        <f>[1]Лист1!J30</f>
        <v>5.3929999999999998</v>
      </c>
      <c r="I16" s="17">
        <f>[1]Лист1!K30</f>
        <v>5.7270000000000003</v>
      </c>
      <c r="J16" s="18">
        <f>[1]Лист1!L30</f>
        <v>9.0689999999999991</v>
      </c>
    </row>
    <row r="17" spans="1:10">
      <c r="A17" s="7"/>
      <c r="B17" s="1" t="s">
        <v>29</v>
      </c>
      <c r="C17" s="2"/>
      <c r="D17" s="34" t="s">
        <v>33</v>
      </c>
      <c r="E17" s="46" t="s">
        <v>34</v>
      </c>
      <c r="F17" s="26"/>
      <c r="G17" s="17">
        <f>[1]Лист1!I44+[1]Лист1!I40</f>
        <v>387.84000000000003</v>
      </c>
      <c r="H17" s="17">
        <f>[1]Лист1!J44+[1]Лист1!J40</f>
        <v>19.074999999999999</v>
      </c>
      <c r="I17" s="17">
        <f>[1]Лист1!K44+[1]Лист1!K40</f>
        <v>16.692</v>
      </c>
      <c r="J17" s="17">
        <f>[1]Лист1!L40+[1]Лист1!L44</f>
        <v>40.4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[1]Лист1!B45</f>
        <v>Сок</v>
      </c>
      <c r="E19" s="17">
        <f>[1]Лист1!D47</f>
        <v>200</v>
      </c>
      <c r="F19" s="26"/>
      <c r="G19" s="17">
        <f>[1]Лист1!I47</f>
        <v>90</v>
      </c>
      <c r="H19" s="17">
        <f>[1]Лист1!J47</f>
        <v>0</v>
      </c>
      <c r="I19" s="17">
        <f>[1]Лист1!K47</f>
        <v>0</v>
      </c>
      <c r="J19" s="18">
        <f>[1]Лист1!L47</f>
        <v>22.400000000000002</v>
      </c>
    </row>
    <row r="20" spans="1:10">
      <c r="A20" s="7"/>
      <c r="B20" s="1" t="s">
        <v>18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15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[1]Лист1!B56</f>
        <v>Чай</v>
      </c>
      <c r="E25" s="17">
        <f>[1]Лист1!D58</f>
        <v>200</v>
      </c>
      <c r="F25" s="26"/>
      <c r="G25" s="17">
        <f>[1]Лист1!I58</f>
        <v>60.563600000000001</v>
      </c>
      <c r="H25" s="17">
        <f>[1]Лист1!J58</f>
        <v>8.0000000000000016E-2</v>
      </c>
      <c r="I25" s="17">
        <f>[1]Лист1!K58</f>
        <v>2.0400000000000001E-2</v>
      </c>
      <c r="J25" s="17">
        <f>[1]Лист1!L58</f>
        <v>15.016</v>
      </c>
    </row>
    <row r="26" spans="1:10">
      <c r="A26" s="7"/>
      <c r="B26" s="1" t="s">
        <v>18</v>
      </c>
      <c r="C26" s="29"/>
      <c r="D26" s="34" t="str">
        <f>[1]Лист1!B59</f>
        <v>хлеб пшеничный</v>
      </c>
      <c r="E26" s="17">
        <f>[1]Лист1!D59</f>
        <v>25</v>
      </c>
      <c r="F26" s="26"/>
      <c r="G26" s="17">
        <f>[1]Лист1!I59</f>
        <v>72.5</v>
      </c>
      <c r="H26" s="17">
        <f>[1]Лист1!J59</f>
        <v>2</v>
      </c>
      <c r="I26" s="17">
        <f>[1]Лист1!K59</f>
        <v>1</v>
      </c>
      <c r="J26" s="17">
        <f>[1]Лист1!L59</f>
        <v>13.5</v>
      </c>
    </row>
    <row r="27" spans="1:10">
      <c r="A27" s="7"/>
      <c r="B27" s="1" t="s">
        <v>15</v>
      </c>
      <c r="C27" s="29"/>
      <c r="D27" s="34" t="str">
        <f>[1]Лист1!B60</f>
        <v>Хлеб ржаной</v>
      </c>
      <c r="E27" s="17">
        <f>[1]Лист1!D60</f>
        <v>40</v>
      </c>
      <c r="F27" s="26"/>
      <c r="G27" s="17">
        <f>[1]Лист1!I60</f>
        <v>80</v>
      </c>
      <c r="H27" s="17">
        <f>[1]Лист1!J60</f>
        <v>2.64</v>
      </c>
      <c r="I27" s="17">
        <f>[1]Лист1!K60</f>
        <v>0.43999999999999995</v>
      </c>
      <c r="J27" s="17">
        <f>[1]Лист1!L60</f>
        <v>16.399999999999999</v>
      </c>
    </row>
    <row r="28" spans="1:10" ht="15.75" thickBot="1">
      <c r="A28" s="8"/>
      <c r="B28" s="10" t="s">
        <v>31</v>
      </c>
      <c r="C28" s="9"/>
      <c r="D28" s="35" t="str">
        <f>[1]Лист1!B50</f>
        <v>Салат "степной"</v>
      </c>
      <c r="E28" s="47" t="str">
        <f>[1]Лист1!D55</f>
        <v>100/5</v>
      </c>
      <c r="F28" s="27"/>
      <c r="G28" s="19">
        <f>[1]Лист1!I55</f>
        <v>77.990000000000009</v>
      </c>
      <c r="H28" s="19">
        <f>[1]Лист1!J55</f>
        <v>2.952</v>
      </c>
      <c r="I28" s="19">
        <f>[1]Лист1!K55</f>
        <v>3.1</v>
      </c>
      <c r="J28" s="19">
        <f>[1]Лист1!L55</f>
        <v>10.305</v>
      </c>
    </row>
    <row r="29" spans="1:10">
      <c r="A29" s="7" t="s">
        <v>25</v>
      </c>
      <c r="B29" s="5" t="s">
        <v>10</v>
      </c>
      <c r="C29" s="3"/>
      <c r="D29" s="36" t="str">
        <f>[1]Лист1!B61</f>
        <v>Суфле творожное с киселем</v>
      </c>
      <c r="E29" s="40" t="str">
        <f>[1]Лист1!D72</f>
        <v>180/40</v>
      </c>
      <c r="F29" s="28"/>
      <c r="G29" s="21">
        <f>[1]Лист1!I72</f>
        <v>385.54</v>
      </c>
      <c r="H29" s="21">
        <f>[1]Лист1!J72</f>
        <v>24.303999999999998</v>
      </c>
      <c r="I29" s="21">
        <f>[1]Лист1!K72</f>
        <v>18.055</v>
      </c>
      <c r="J29" s="21">
        <f>[1]Лист1!L72</f>
        <v>31.08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[1]Лист1!B80</f>
        <v>Молоко</v>
      </c>
      <c r="E31" s="17">
        <f>[1]Лист1!D80</f>
        <v>200</v>
      </c>
      <c r="F31" s="26"/>
      <c r="G31" s="17">
        <f>[1]Лист1!I80</f>
        <v>119.19999999999999</v>
      </c>
      <c r="H31" s="17">
        <f>[1]Лист1!J80</f>
        <v>6</v>
      </c>
      <c r="I31" s="17">
        <f>[1]Лист1!K80</f>
        <v>6.4</v>
      </c>
      <c r="J31" s="17">
        <f>[1]Лист1!L80</f>
        <v>9.4</v>
      </c>
    </row>
    <row r="32" spans="1:10">
      <c r="A32" s="7"/>
      <c r="B32" s="1" t="s">
        <v>17</v>
      </c>
      <c r="C32" s="2"/>
      <c r="D32" s="34" t="str">
        <f>[1]Лист1!B81</f>
        <v>Хлеб пшеничный</v>
      </c>
      <c r="E32" s="17">
        <f>[1]Лист1!D81</f>
        <v>50</v>
      </c>
      <c r="F32" s="26"/>
      <c r="G32" s="17">
        <f>[1]Лист1!I81</f>
        <v>145</v>
      </c>
      <c r="H32" s="17">
        <f>[1]Лист1!J81</f>
        <v>4</v>
      </c>
      <c r="I32" s="17">
        <f>[1]Лист1!K81</f>
        <v>2</v>
      </c>
      <c r="J32" s="17">
        <f>[1]Лист1!L81</f>
        <v>27</v>
      </c>
    </row>
    <row r="33" spans="1:10">
      <c r="A33" s="7"/>
      <c r="B33" s="38" t="s">
        <v>14</v>
      </c>
      <c r="C33" s="29"/>
      <c r="D33" s="37" t="str">
        <f>[1]Лист1!B83</f>
        <v>Фрукт яблоко</v>
      </c>
      <c r="E33" s="30">
        <f>[1]Лист1!D83</f>
        <v>135</v>
      </c>
      <c r="F33" s="31"/>
      <c r="G33" s="30">
        <f>[1]Лист1!I83</f>
        <v>63.449999999999996</v>
      </c>
      <c r="H33" s="30">
        <f>[1]Лист1!J83</f>
        <v>0.54</v>
      </c>
      <c r="I33" s="30">
        <f>[1]Лист1!K83</f>
        <v>0.54</v>
      </c>
      <c r="J33" s="30">
        <f>[1]Лист1!L83</f>
        <v>13.23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2023-09-05T11:25:50Z</dcterms:modified>
</cp:coreProperties>
</file>