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J29"/>
  <c r="I29"/>
  <c r="H29"/>
  <c r="G29"/>
  <c r="E29"/>
  <c r="D29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<sst xmlns="http://schemas.openxmlformats.org/spreadsheetml/2006/main" count="52" uniqueCount="40">
  <si>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</si>
  <si>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</si>
  <si>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</si>
  <si>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</si>
  <si>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</si>
  <si>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</si>
  <si>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</si>
  <si>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</si>
  <si>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</si>
  <si>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</si>
  <si>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</si>
  <si>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</si>
  <si>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</si>
  <si>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</si>
  <si>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</si>
  <si>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</si>
  <si>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</si>
  <si>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</si>
  <si>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</si>
  <si>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</si>
  <si>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</si>
  <si>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</si>
  <si>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</si>
  <si>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</si>
  <si>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</si>
  <si>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</si>
  <si>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</si>
  <si>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</si>
  <si>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</si>
  <si>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</si>
  <si>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</si>
  <si>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гарнир</t>
  </si>
  <si>
    <t>Хлеб пшеничный/ сливочное масло</t>
  </si>
  <si>
    <t>Хлеб пшеничный с сыром</t>
  </si>
  <si>
    <t>25/17</t>
  </si>
  <si>
    <t>243</t>
  </si>
  <si>
    <t>4</t>
  </si>
  <si>
    <t>16</t>
  </si>
  <si>
    <t>2 блюдо</t>
  </si>
  <si>
    <t>Свекла в соусе тушеная/салат из лука и зеленого горошка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</si>
</sst>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11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рисовая молочная </v>
          </cell>
        </row>
        <row r="8">
          <cell r="D8" t="str">
            <v>150/5</v>
          </cell>
          <cell r="I8">
            <v>177.05</v>
          </cell>
          <cell r="J8">
            <v>4.05</v>
          </cell>
          <cell r="K8">
            <v>6.2750000000000004</v>
          </cell>
          <cell r="L8">
            <v>26.094999999999999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25</v>
          </cell>
          <cell r="I13">
            <v>72.5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8">
          <cell r="B18" t="str">
            <v xml:space="preserve">Икра морковная </v>
          </cell>
        </row>
        <row r="26">
          <cell r="D26">
            <v>80</v>
          </cell>
          <cell r="I26">
            <v>55.97</v>
          </cell>
          <cell r="J26">
            <v>1.3</v>
          </cell>
          <cell r="K26">
            <v>3.097</v>
          </cell>
          <cell r="L26">
            <v>6.3</v>
          </cell>
        </row>
        <row r="27">
          <cell r="B27" t="str">
            <v xml:space="preserve">Суп картофельный с курой </v>
          </cell>
        </row>
        <row r="35">
          <cell r="D35">
            <v>200</v>
          </cell>
          <cell r="I35">
            <v>129.52000000000001</v>
          </cell>
          <cell r="J35">
            <v>6.0540000000000003</v>
          </cell>
          <cell r="K35">
            <v>5.2080000000000002</v>
          </cell>
          <cell r="L35">
            <v>15.982000000000001</v>
          </cell>
        </row>
        <row r="36">
          <cell r="B36" t="str">
            <v>Гуляш</v>
          </cell>
        </row>
        <row r="45">
          <cell r="D45">
            <v>100</v>
          </cell>
          <cell r="I45">
            <v>245.17000000000002</v>
          </cell>
          <cell r="J45">
            <v>18.109000000000002</v>
          </cell>
          <cell r="K45">
            <v>17.183</v>
          </cell>
          <cell r="L45">
            <v>4.024</v>
          </cell>
        </row>
        <row r="46">
          <cell r="B46" t="str">
            <v>фрукт мандарин</v>
          </cell>
          <cell r="D46">
            <v>131</v>
          </cell>
          <cell r="I46">
            <v>49.78</v>
          </cell>
          <cell r="J46">
            <v>1.048</v>
          </cell>
          <cell r="K46">
            <v>0.26200000000000001</v>
          </cell>
          <cell r="L46">
            <v>9.8249999999999993</v>
          </cell>
        </row>
        <row r="47">
          <cell r="B47" t="str">
            <v>Гречка</v>
          </cell>
        </row>
        <row r="56">
          <cell r="D56" t="str">
            <v>180/6</v>
          </cell>
          <cell r="I56">
            <v>190.47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творогом</v>
          </cell>
        </row>
        <row r="72">
          <cell r="D72">
            <v>80</v>
          </cell>
          <cell r="I72">
            <v>234.04599999999999</v>
          </cell>
          <cell r="J72">
            <v>9.588000000000001</v>
          </cell>
          <cell r="K72">
            <v>13.388999999999999</v>
          </cell>
          <cell r="L72">
            <v>18</v>
          </cell>
        </row>
        <row r="73">
          <cell r="B73" t="str">
            <v>Йогурт</v>
          </cell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I84">
            <v>271.17</v>
          </cell>
          <cell r="J84">
            <v>20.326999999999998</v>
          </cell>
          <cell r="K84">
            <v>9.157</v>
          </cell>
          <cell r="L84">
            <v>28.724</v>
          </cell>
        </row>
        <row r="91">
          <cell r="I91">
            <v>125.37</v>
          </cell>
          <cell r="J91">
            <v>2.6190000000000002</v>
          </cell>
          <cell r="K91">
            <v>6.7860000000000005</v>
          </cell>
          <cell r="L91">
            <v>14.231000000000002</v>
          </cell>
        </row>
        <row r="92">
          <cell r="B92" t="str">
            <v xml:space="preserve">Чай с молоком и конфета </v>
          </cell>
        </row>
        <row r="95">
          <cell r="D95" t="str">
            <v>200/36</v>
          </cell>
          <cell r="I95">
            <v>198.7996</v>
          </cell>
          <cell r="J95">
            <v>3.17</v>
          </cell>
          <cell r="K95">
            <v>5.6323999999999996</v>
          </cell>
          <cell r="L95">
            <v>33.453000000000003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103">
          <cell r="I103">
            <v>46.74</v>
          </cell>
          <cell r="J103">
            <v>1.776</v>
          </cell>
          <cell r="K103">
            <v>1.98</v>
          </cell>
          <cell r="L103">
            <v>5.7479999999999993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16</v>
      </c>
      <c r="F1" s="24"/>
      <c r="I1" t="s">
        <v>21</v>
      </c>
      <c r="J1" s="23">
        <v>45180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рисовая молочная </v>
      </c>
      <c r="E4" s="41" t="str">
        <f>[1]Лист1!D8</f>
        <v>150/5</v>
      </c>
      <c r="F4" s="25"/>
      <c r="G4" s="15">
        <f>[1]Лист1!I8</f>
        <v>177.05</v>
      </c>
      <c r="H4" s="15">
        <f>[1]Лист1!J8</f>
        <v>4.05</v>
      </c>
      <c r="I4" s="15">
        <f>[1]Лист1!K8</f>
        <v>6.2750000000000004</v>
      </c>
      <c r="J4" s="16">
        <f>[1]Лист1!L8</f>
        <v>26.094999999999999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</f>
        <v>38</v>
      </c>
      <c r="F7" s="26"/>
      <c r="G7" s="17">
        <f>[1]Лист1!I13+[1]Лист1!I14</f>
        <v>158.56</v>
      </c>
      <c r="H7" s="17">
        <f>[1]Лист1!J13+[1]Лист1!J14</f>
        <v>2.13</v>
      </c>
      <c r="I7" s="17">
        <f>[1]Лист1!K13+[1]Лист1!K14</f>
        <v>10.424999999999999</v>
      </c>
      <c r="J7" s="18">
        <f>[1]Лист1!L13+[1]Лист1!L14</f>
        <v>13.682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 t="s">
        <v>14</v>
      </c>
      <c r="C11" s="6"/>
      <c r="D11" s="33" t="str">
        <f>[1]Лист1!B46</f>
        <v>фрукт мандарин</v>
      </c>
      <c r="E11" s="15">
        <f>[1]Лист1!D46</f>
        <v>131</v>
      </c>
      <c r="F11" s="25"/>
      <c r="G11" s="15">
        <f>[1]Лист1!I46</f>
        <v>49.78</v>
      </c>
      <c r="H11" s="15">
        <f>[1]Лист1!J46</f>
        <v>1.048</v>
      </c>
      <c r="I11" s="15">
        <f>[1]Лист1!K46</f>
        <v>0.26200000000000001</v>
      </c>
      <c r="J11" s="16">
        <f>[1]Лист1!L46</f>
        <v>9.8249999999999993</v>
      </c>
    </row>
    <row r="12" spans="1:10">
      <c r="A12" s="7"/>
      <c r="B12" s="1" t="s">
        <v>22</v>
      </c>
      <c r="C12" s="2"/>
      <c r="D12" s="34" t="str">
        <f>[1]Лист1!B15</f>
        <v>Сок фруктовый</v>
      </c>
      <c r="E12" s="17">
        <f>[1]Лист1!D15</f>
        <v>200</v>
      </c>
      <c r="F12" s="26"/>
      <c r="G12" s="17">
        <f>[1]Лист1!I15</f>
        <v>90</v>
      </c>
      <c r="H12" s="17">
        <f>[1]Лист1!J15</f>
        <v>0</v>
      </c>
      <c r="I12" s="17">
        <f>[1]Лист1!K15</f>
        <v>0</v>
      </c>
      <c r="J12" s="18">
        <f>[1]Лист1!L15</f>
        <v>22.400000000000002</v>
      </c>
    </row>
    <row r="13" spans="1:10">
      <c r="A13" s="7"/>
      <c r="B13" s="1" t="s">
        <v>17</v>
      </c>
      <c r="C13" s="29"/>
      <c r="D13" s="48" t="s">
        <v>33</v>
      </c>
      <c r="E13" s="42" t="s">
        <v>34</v>
      </c>
      <c r="F13" s="42"/>
      <c r="G13" s="42" t="s">
        <v>35</v>
      </c>
      <c r="H13" s="42" t="s">
        <v>36</v>
      </c>
      <c r="I13" s="42" t="s">
        <v>36</v>
      </c>
      <c r="J13" s="49" t="s">
        <v>37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 xml:space="preserve">Икра морковная </v>
      </c>
      <c r="E15" s="43">
        <f>[1]Лист1!D26</f>
        <v>80</v>
      </c>
      <c r="F15" s="28"/>
      <c r="G15" s="21">
        <f>[1]Лист1!I26</f>
        <v>55.97</v>
      </c>
      <c r="H15" s="21">
        <f>[1]Лист1!J26</f>
        <v>1.3</v>
      </c>
      <c r="I15" s="21">
        <f>[1]Лист1!K26</f>
        <v>3.097</v>
      </c>
      <c r="J15" s="22">
        <f>[1]Лист1!L26</f>
        <v>6.3</v>
      </c>
    </row>
    <row r="16" spans="1:10">
      <c r="A16" s="7"/>
      <c r="B16" s="1" t="s">
        <v>13</v>
      </c>
      <c r="C16" s="2"/>
      <c r="D16" s="34" t="str">
        <f>[1]Лист1!B27</f>
        <v xml:space="preserve">Суп картофельный с курой </v>
      </c>
      <c r="E16" s="40">
        <f>[1]Лист1!D35</f>
        <v>200</v>
      </c>
      <c r="F16" s="26"/>
      <c r="G16" s="17">
        <f>[1]Лист1!I35</f>
        <v>129.52000000000001</v>
      </c>
      <c r="H16" s="17">
        <f>[1]Лист1!J35</f>
        <v>6.0540000000000003</v>
      </c>
      <c r="I16" s="17">
        <f>[1]Лист1!K35</f>
        <v>5.2080000000000002</v>
      </c>
      <c r="J16" s="18">
        <f>[1]Лист1!L35</f>
        <v>15.982000000000001</v>
      </c>
    </row>
    <row r="17" spans="1:10">
      <c r="A17" s="7"/>
      <c r="B17" s="1" t="s">
        <v>38</v>
      </c>
      <c r="C17" s="2"/>
      <c r="D17" s="34" t="str">
        <f>[1]Лист1!B36</f>
        <v>Гуляш</v>
      </c>
      <c r="E17" s="40">
        <f>[1]Лист1!D45</f>
        <v>100</v>
      </c>
      <c r="F17" s="26"/>
      <c r="G17" s="17">
        <f>[1]Лист1!I45</f>
        <v>245.17000000000002</v>
      </c>
      <c r="H17" s="17">
        <f>[1]Лист1!J45</f>
        <v>18.109000000000002</v>
      </c>
      <c r="I17" s="17">
        <f>[1]Лист1!K45</f>
        <v>17.183</v>
      </c>
      <c r="J17" s="17">
        <f>[1]Лист1!L45</f>
        <v>4.024</v>
      </c>
    </row>
    <row r="18" spans="1:10">
      <c r="A18" s="7"/>
      <c r="B18" s="1" t="s">
        <v>31</v>
      </c>
      <c r="C18" s="2"/>
      <c r="D18" s="34" t="str">
        <f>[1]Лист1!B47</f>
        <v>Гречка</v>
      </c>
      <c r="E18" s="50" t="str">
        <f>[1]Лист1!D56</f>
        <v>180/6</v>
      </c>
      <c r="F18" s="26"/>
      <c r="G18" s="17">
        <f>[1]Лист1!I56</f>
        <v>190.47</v>
      </c>
      <c r="H18" s="17">
        <f>[1]Лист1!J56</f>
        <v>5.7299999999999995</v>
      </c>
      <c r="I18" s="17">
        <f>[1]Лист1!K56</f>
        <v>5.835</v>
      </c>
      <c r="J18" s="17">
        <f>[1]Лист1!L56</f>
        <v>27.398999999999997</v>
      </c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0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[1]Лист1!L26+[1]Лист1!L56</f>
        <v>33.698999999999998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 t="s">
        <v>24</v>
      </c>
      <c r="C24" s="6"/>
      <c r="D24" s="33" t="str">
        <f>[1]Лист1!B63</f>
        <v>Пирог с творогом</v>
      </c>
      <c r="E24" s="15">
        <f>[1]Лист1!D72</f>
        <v>80</v>
      </c>
      <c r="F24" s="25"/>
      <c r="G24" s="15">
        <f>[1]Лист1!I72</f>
        <v>234.04599999999999</v>
      </c>
      <c r="H24" s="15">
        <f>[1]Лист1!J72</f>
        <v>9.588000000000001</v>
      </c>
      <c r="I24" s="15">
        <f>[1]Лист1!K72</f>
        <v>13.388999999999999</v>
      </c>
      <c r="J24" s="16">
        <f>[1]Лист1!L72</f>
        <v>18</v>
      </c>
    </row>
    <row r="25" spans="1:10">
      <c r="A25" s="7"/>
      <c r="B25" s="39" t="s">
        <v>27</v>
      </c>
      <c r="C25" s="2"/>
      <c r="D25" s="34" t="str">
        <f>[1]Лист1!B73</f>
        <v>Йогурт</v>
      </c>
      <c r="E25" s="17">
        <f>[1]Лист1!D73</f>
        <v>200</v>
      </c>
      <c r="F25" s="26"/>
      <c r="G25" s="17">
        <f>[1]Лист1!I73</f>
        <v>156</v>
      </c>
      <c r="H25" s="17">
        <f>[1]Лист1!J73</f>
        <v>5.6000000000000005</v>
      </c>
      <c r="I25" s="17">
        <f>[1]Лист1!K73</f>
        <v>5</v>
      </c>
      <c r="J25" s="17">
        <f>[1]Лист1!L73</f>
        <v>22</v>
      </c>
    </row>
    <row r="26" spans="1:10">
      <c r="A26" s="7"/>
      <c r="B26" s="29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[1]Лист1!B76</f>
        <v>Шницель рыбный с картофельным пюре</v>
      </c>
      <c r="E29" s="43" t="str">
        <f>[1]Лист1!D84</f>
        <v>80/120/3</v>
      </c>
      <c r="F29" s="28"/>
      <c r="G29" s="21">
        <f>[1]Лист1!I84</f>
        <v>271.17</v>
      </c>
      <c r="H29" s="21">
        <f>[1]Лист1!J84</f>
        <v>20.326999999999998</v>
      </c>
      <c r="I29" s="21">
        <f>[1]Лист1!K84</f>
        <v>9.157</v>
      </c>
      <c r="J29" s="21">
        <f>[1]Лист1!L84</f>
        <v>28.724</v>
      </c>
    </row>
    <row r="30" spans="1:10" ht="30">
      <c r="A30" s="7"/>
      <c r="B30" s="1" t="s">
        <v>31</v>
      </c>
      <c r="C30" s="2"/>
      <c r="D30" s="34" t="s">
        <v>39</v>
      </c>
      <c r="E30" s="17">
        <v>150</v>
      </c>
      <c r="F30" s="26"/>
      <c r="G30" s="17">
        <f>[1]Лист1!I103+[1]Лист1!I91</f>
        <v>172.11</v>
      </c>
      <c r="H30" s="17">
        <f>[1]Лист1!J103+[1]Лист1!J91</f>
        <v>4.3950000000000005</v>
      </c>
      <c r="I30" s="17">
        <f>[1]Лист1!K103+[1]Лист1!K91</f>
        <v>8.766</v>
      </c>
      <c r="J30" s="17">
        <f>[1]Лист1!L91+[1]Лист1!L103</f>
        <v>19.978999999999999</v>
      </c>
    </row>
    <row r="31" spans="1:10">
      <c r="A31" s="7"/>
      <c r="B31" s="1" t="s">
        <v>22</v>
      </c>
      <c r="C31" s="2"/>
      <c r="D31" s="34" t="str">
        <f>[1]Лист1!B92</f>
        <v xml:space="preserve">Чай с молоком и конфета </v>
      </c>
      <c r="E31" s="40" t="str">
        <f>[1]Лист1!D95</f>
        <v>200/36</v>
      </c>
      <c r="F31" s="26"/>
      <c r="G31" s="17">
        <f>[1]Лист1!I95</f>
        <v>198.7996</v>
      </c>
      <c r="H31" s="17">
        <f>[1]Лист1!J95</f>
        <v>3.17</v>
      </c>
      <c r="I31" s="17">
        <f>[1]Лист1!K95</f>
        <v>5.6323999999999996</v>
      </c>
      <c r="J31" s="17">
        <f>[1]Лист1!L95</f>
        <v>33.453000000000003</v>
      </c>
    </row>
    <row r="32" spans="1:10">
      <c r="A32" s="7"/>
      <c r="B32" s="1" t="s">
        <v>18</v>
      </c>
      <c r="C32" s="2"/>
      <c r="D32" s="34" t="str">
        <f>[1]Лист1!B96</f>
        <v>Хлеб пшеничный</v>
      </c>
      <c r="E32" s="17">
        <f>[1]Лист1!D96</f>
        <v>50</v>
      </c>
      <c r="F32" s="26"/>
      <c r="G32" s="17">
        <f>[1]Лист1!I96</f>
        <v>145</v>
      </c>
      <c r="H32" s="17">
        <f>[1]Лист1!J96</f>
        <v>4</v>
      </c>
      <c r="I32" s="17">
        <f>[1]Лист1!K96</f>
        <v>2</v>
      </c>
      <c r="J32" s="17">
        <f>[1]Лист1!L96</f>
        <v>27</v>
      </c>
    </row>
    <row r="33" spans="1:10">
      <c r="A33" s="7"/>
      <c r="B33" s="29"/>
      <c r="C33" s="29"/>
      <c r="D33" s="37"/>
      <c r="E33" s="44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[1]Лист1!C97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2023-09-08T07:23:46Z</dcterms:modified>
</cp:coreProperties>
</file>