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G29"/>
  <c r="E29"/>
  <c r="D29"/>
  <c r="J27"/>
  <c r="I27"/>
  <c r="H27"/>
  <c r="G27"/>
  <c r="E27"/>
  <c r="D27"/>
  <c r="J26"/>
  <c r="I26"/>
  <c r="H26"/>
  <c r="G26"/>
  <c r="E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3"/>
  <c r="I13"/>
  <c r="H13"/>
  <c r="G13"/>
  <c r="E13"/>
  <c r="D13"/>
  <c r="J12"/>
  <c r="I12"/>
  <c r="H12"/>
  <c r="G12"/>
  <c r="E12"/>
  <c r="D12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<sst xmlns="http://schemas.openxmlformats.org/spreadsheetml/2006/main" count="46" uniqueCount="35">
  <si>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</si>
  <si>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</si>
  <si>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</si>
  <si>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</si>
  <si>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</si>
  <si>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</si>
  <si>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</si>
  <si>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</si>
  <si>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</si>
  <si>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</si>
  <si>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</si>
  <si>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</si>
  <si>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</si>
  <si>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</si>
  <si>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</si>
  <si>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</si>
  <si>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</si>
  <si>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</si>
  <si>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</si>
  <si>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</si>
  <si>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</si>
  <si>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</si>
  <si>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</si>
  <si>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</si>
  <si>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</si>
  <si>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</si>
  <si>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</si>
  <si>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</si>
  <si>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</si>
  <si>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</si>
  <si>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закуска</t>
  </si>
  <si>
    <t>гарнир</t>
  </si>
  <si>
    <t>2 блюдо</t>
  </si>
  <si>
    <t>Хлеб пшеничный/сливочное масло/яйцо</t>
  </si>
  <si>
    <t>Салат из моркови с яблоком/хлеб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</si>
</sst>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9;&#1077;&#1085;&#1090;&#1103;&#1073;&#1088;&#1100;%202023/12.09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</v>
          </cell>
        </row>
        <row r="8">
          <cell r="D8" t="str">
            <v>200/7</v>
          </cell>
          <cell r="I8">
            <v>228.94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Какао с молоком</v>
          </cell>
        </row>
        <row r="12">
          <cell r="D12">
            <v>200</v>
          </cell>
          <cell r="I12">
            <v>122.70799999999998</v>
          </cell>
          <cell r="J12">
            <v>3.0579999999999998</v>
          </cell>
          <cell r="K12">
            <v>3.2680000000000002</v>
          </cell>
          <cell r="L12">
            <v>20.320999999999998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D15">
            <v>40</v>
          </cell>
          <cell r="I15">
            <v>62.800000000000004</v>
          </cell>
          <cell r="J15">
            <v>5.08</v>
          </cell>
          <cell r="K15">
            <v>4.6000000000000005</v>
          </cell>
          <cell r="L15">
            <v>0.28000000000000003</v>
          </cell>
        </row>
        <row r="17">
          <cell r="B17" t="str">
            <v>Йогурт</v>
          </cell>
          <cell r="D17">
            <v>200</v>
          </cell>
          <cell r="I17">
            <v>156</v>
          </cell>
          <cell r="J17">
            <v>5.6000000000000005</v>
          </cell>
          <cell r="K17">
            <v>5</v>
          </cell>
          <cell r="L17">
            <v>22</v>
          </cell>
        </row>
        <row r="18">
          <cell r="B18" t="str">
            <v>Хлеб пшеничный</v>
          </cell>
          <cell r="D18">
            <v>25</v>
          </cell>
          <cell r="I18">
            <v>72.5</v>
          </cell>
          <cell r="J18">
            <v>2</v>
          </cell>
          <cell r="K18">
            <v>1</v>
          </cell>
          <cell r="L18">
            <v>13.5</v>
          </cell>
        </row>
        <row r="29">
          <cell r="B29" t="str">
            <v>Борщ с курой</v>
          </cell>
        </row>
        <row r="38">
          <cell r="D38">
            <v>200</v>
          </cell>
          <cell r="I38">
            <v>94.93</v>
          </cell>
          <cell r="J38">
            <v>4.6760000000000002</v>
          </cell>
          <cell r="K38">
            <v>5.7639999999999993</v>
          </cell>
          <cell r="L38">
            <v>6.4059999999999997</v>
          </cell>
        </row>
        <row r="39">
          <cell r="B39" t="str">
            <v xml:space="preserve">Плов с курицей </v>
          </cell>
        </row>
        <row r="48">
          <cell r="D48">
            <v>150</v>
          </cell>
          <cell r="I48">
            <v>376.41999999999996</v>
          </cell>
          <cell r="J48">
            <v>18.927999999999997</v>
          </cell>
          <cell r="K48">
            <v>20.980000000000004</v>
          </cell>
          <cell r="L48">
            <v>28.051999999999996</v>
          </cell>
        </row>
        <row r="50">
          <cell r="B50" t="str">
            <v>Винегрет</v>
          </cell>
        </row>
        <row r="59">
          <cell r="D59" t="str">
            <v>100/5</v>
          </cell>
          <cell r="I59">
            <v>91.519999999999982</v>
          </cell>
          <cell r="J59">
            <v>1.988</v>
          </cell>
          <cell r="K59">
            <v>5.0949999999999998</v>
          </cell>
          <cell r="L59">
            <v>10.302999999999999</v>
          </cell>
        </row>
        <row r="61">
          <cell r="B61" t="str">
            <v>Компот из сухофруктов</v>
          </cell>
        </row>
        <row r="63">
          <cell r="D63">
            <v>200</v>
          </cell>
          <cell r="I63">
            <v>157.19999999999999</v>
          </cell>
          <cell r="J63">
            <v>1.65</v>
          </cell>
          <cell r="K63">
            <v>8.1000000000000014</v>
          </cell>
          <cell r="L63">
            <v>16.905000000000001</v>
          </cell>
        </row>
        <row r="64">
          <cell r="B64" t="str">
            <v>Хлеб пшеничный</v>
          </cell>
          <cell r="D64">
            <v>25</v>
          </cell>
          <cell r="I64">
            <v>72.5</v>
          </cell>
          <cell r="J64">
            <v>2</v>
          </cell>
          <cell r="K64">
            <v>1</v>
          </cell>
          <cell r="L64">
            <v>13.5</v>
          </cell>
        </row>
        <row r="65">
          <cell r="B65" t="str">
            <v>Хлеб ржаной</v>
          </cell>
          <cell r="D65">
            <v>40</v>
          </cell>
          <cell r="I65">
            <v>80</v>
          </cell>
          <cell r="J65">
            <v>2.64</v>
          </cell>
          <cell r="K65">
            <v>0.43999999999999995</v>
          </cell>
          <cell r="L65">
            <v>16.399999999999999</v>
          </cell>
        </row>
        <row r="70">
          <cell r="D70">
            <v>100</v>
          </cell>
          <cell r="I70">
            <v>142.57</v>
          </cell>
          <cell r="J70">
            <v>0.94399999999999995</v>
          </cell>
          <cell r="K70">
            <v>10.214</v>
          </cell>
          <cell r="L70">
            <v>11.798000000000002</v>
          </cell>
        </row>
        <row r="71">
          <cell r="B71" t="str">
            <v>Сок</v>
          </cell>
          <cell r="D71">
            <v>200</v>
          </cell>
          <cell r="I71">
            <v>90</v>
          </cell>
          <cell r="J71">
            <v>0</v>
          </cell>
          <cell r="K71">
            <v>0</v>
          </cell>
          <cell r="L71">
            <v>22.400000000000002</v>
          </cell>
        </row>
        <row r="72">
          <cell r="D72">
            <v>25</v>
          </cell>
          <cell r="I72">
            <v>72.5</v>
          </cell>
          <cell r="J72">
            <v>2</v>
          </cell>
          <cell r="K72">
            <v>1</v>
          </cell>
          <cell r="L72">
            <v>13.5</v>
          </cell>
        </row>
        <row r="73">
          <cell r="B73" t="str">
            <v>Фрукт банан</v>
          </cell>
          <cell r="D73">
            <v>179</v>
          </cell>
          <cell r="I73">
            <v>155.72999999999999</v>
          </cell>
          <cell r="J73">
            <v>3.0430000000000001</v>
          </cell>
          <cell r="K73">
            <v>0</v>
          </cell>
          <cell r="L73">
            <v>39.558999999999997</v>
          </cell>
        </row>
        <row r="74">
          <cell r="B74" t="str">
            <v>Рыба тушеная</v>
          </cell>
        </row>
        <row r="82">
          <cell r="D82">
            <v>80</v>
          </cell>
          <cell r="I82">
            <v>149.5</v>
          </cell>
          <cell r="J82">
            <v>20.324999999999999</v>
          </cell>
          <cell r="K82">
            <v>6.3719999999999999</v>
          </cell>
          <cell r="L82">
            <v>3.1280000000000001</v>
          </cell>
        </row>
        <row r="83">
          <cell r="B83" t="str">
            <v>Картофель тушеный с луком в соусе</v>
          </cell>
        </row>
        <row r="90">
          <cell r="D90">
            <v>180</v>
          </cell>
          <cell r="I90">
            <v>215.57400000000004</v>
          </cell>
          <cell r="J90">
            <v>4.9870000000000001</v>
          </cell>
          <cell r="K90">
            <v>10.998000000000001</v>
          </cell>
          <cell r="L90">
            <v>26.282</v>
          </cell>
        </row>
        <row r="91">
          <cell r="B91" t="str">
            <v>Кисель</v>
          </cell>
        </row>
        <row r="94">
          <cell r="D94">
            <v>200</v>
          </cell>
          <cell r="I94">
            <v>113.1</v>
          </cell>
          <cell r="J94">
            <v>0.09</v>
          </cell>
          <cell r="K94">
            <v>0</v>
          </cell>
          <cell r="L94">
            <v>27.150000000000002</v>
          </cell>
        </row>
        <row r="95">
          <cell r="B95" t="str">
            <v>Хлеб пшеничный</v>
          </cell>
          <cell r="D95">
            <v>50</v>
          </cell>
          <cell r="I95">
            <v>145</v>
          </cell>
          <cell r="J95">
            <v>4</v>
          </cell>
          <cell r="K95">
            <v>2</v>
          </cell>
          <cell r="L95">
            <v>27</v>
          </cell>
        </row>
        <row r="96">
          <cell r="B96" t="str">
            <v>Хлеб ржаной</v>
          </cell>
          <cell r="D96">
            <v>40</v>
          </cell>
          <cell r="I96">
            <v>80</v>
          </cell>
          <cell r="J96">
            <v>2.64</v>
          </cell>
          <cell r="K96">
            <v>0.43999999999999995</v>
          </cell>
          <cell r="L96">
            <v>16.399999999999999</v>
          </cell>
        </row>
        <row r="97">
          <cell r="B97" t="str">
            <v>Салат из свежей капусты</v>
          </cell>
        </row>
        <row r="103">
          <cell r="D103">
            <v>80</v>
          </cell>
          <cell r="I103">
            <v>50.55</v>
          </cell>
          <cell r="J103">
            <v>1.6890000000000001</v>
          </cell>
          <cell r="K103">
            <v>2.0110000000000001</v>
          </cell>
          <cell r="L103">
            <v>6.3790000000000004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16</v>
      </c>
      <c r="F1" s="24"/>
      <c r="I1" t="s">
        <v>21</v>
      </c>
      <c r="J1" s="23">
        <v>45181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Лапша молочная</v>
      </c>
      <c r="E4" s="41" t="str">
        <f>[1]Лист1!D8</f>
        <v>200/7</v>
      </c>
      <c r="F4" s="25"/>
      <c r="G4" s="15">
        <f>[1]Лист1!I8</f>
        <v>228.94</v>
      </c>
      <c r="H4" s="15">
        <f>[1]Лист1!J8</f>
        <v>6.07</v>
      </c>
      <c r="I4" s="15">
        <f>[1]Лист1!K8</f>
        <v>8.5750000000000011</v>
      </c>
      <c r="J4" s="16">
        <f>[1]Лист1!L8</f>
        <v>32.097999999999999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>Какао с молоком</v>
      </c>
      <c r="E6" s="17">
        <f>[1]Лист1!D12</f>
        <v>200</v>
      </c>
      <c r="F6" s="26"/>
      <c r="G6" s="17">
        <f>[1]Лист1!I12</f>
        <v>122.70799999999998</v>
      </c>
      <c r="H6" s="17">
        <f>[1]Лист1!J12</f>
        <v>3.0579999999999998</v>
      </c>
      <c r="I6" s="17">
        <f>[1]Лист1!K12</f>
        <v>3.2680000000000002</v>
      </c>
      <c r="J6" s="18">
        <f>[1]Лист1!L12</f>
        <v>20.320999999999998</v>
      </c>
    </row>
    <row r="7" spans="1:10">
      <c r="A7" s="7"/>
      <c r="B7" s="1" t="s">
        <v>17</v>
      </c>
      <c r="C7" s="2"/>
      <c r="D7" s="34" t="s">
        <v>33</v>
      </c>
      <c r="E7" s="17">
        <f>[1]Лист1!D13+[1]Лист1!D14+[1]Лист1!D15</f>
        <v>105</v>
      </c>
      <c r="F7" s="26"/>
      <c r="G7" s="17">
        <f>[1]Лист1!I13+[1]Лист1!I14+[1]Лист1!I15</f>
        <v>307.10000000000002</v>
      </c>
      <c r="H7" s="17">
        <f>[1]Лист1!J13+[1]Лист1!J14+[1]Лист1!J15</f>
        <v>9.23</v>
      </c>
      <c r="I7" s="17">
        <f>[1]Лист1!K13+[1]Лист1!K14+[1]Лист1!K15</f>
        <v>17.475000000000001</v>
      </c>
      <c r="J7" s="18">
        <f>[1]Лист1!L13+[1]Лист1!L14+[1]Лист1!L15</f>
        <v>27.490000000000002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 ht="15.75" thickBot="1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1" t="s">
        <v>27</v>
      </c>
      <c r="C12" s="2"/>
      <c r="D12" s="34" t="str">
        <f>[1]Лист1!B17</f>
        <v>Йогурт</v>
      </c>
      <c r="E12" s="17">
        <f>[1]Лист1!D17</f>
        <v>200</v>
      </c>
      <c r="F12" s="26"/>
      <c r="G12" s="17">
        <f>[1]Лист1!I17</f>
        <v>156</v>
      </c>
      <c r="H12" s="17">
        <f>[1]Лист1!J17</f>
        <v>5.6000000000000005</v>
      </c>
      <c r="I12" s="17">
        <f>[1]Лист1!K17</f>
        <v>5</v>
      </c>
      <c r="J12" s="18">
        <f>[1]Лист1!L17</f>
        <v>22</v>
      </c>
    </row>
    <row r="13" spans="1:10">
      <c r="A13" s="7"/>
      <c r="B13" s="1" t="s">
        <v>17</v>
      </c>
      <c r="C13" s="29"/>
      <c r="D13" s="34" t="str">
        <f>[1]Лист1!B18</f>
        <v>Хлеб пшеничный</v>
      </c>
      <c r="E13" s="17">
        <f>[1]Лист1!D18</f>
        <v>25</v>
      </c>
      <c r="F13" s="26"/>
      <c r="G13" s="17">
        <f>[1]Лист1!I18</f>
        <v>72.5</v>
      </c>
      <c r="H13" s="17">
        <f>[1]Лист1!J18</f>
        <v>2</v>
      </c>
      <c r="I13" s="17">
        <f>[1]Лист1!K18</f>
        <v>1</v>
      </c>
      <c r="J13" s="18">
        <f>[1]Лист1!L18</f>
        <v>13.5</v>
      </c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/>
      <c r="C15" s="3"/>
      <c r="D15" s="36"/>
      <c r="E15" s="42"/>
      <c r="F15" s="28"/>
      <c r="G15" s="21"/>
      <c r="H15" s="21"/>
      <c r="I15" s="21"/>
      <c r="J15" s="22"/>
    </row>
    <row r="16" spans="1:10">
      <c r="A16" s="7"/>
      <c r="B16" s="1" t="s">
        <v>13</v>
      </c>
      <c r="C16" s="2"/>
      <c r="D16" s="34" t="str">
        <f>[1]Лист1!B29</f>
        <v>Борщ с курой</v>
      </c>
      <c r="E16" s="40">
        <f>[1]Лист1!D38</f>
        <v>200</v>
      </c>
      <c r="F16" s="26"/>
      <c r="G16" s="17">
        <f>[1]Лист1!I38</f>
        <v>94.93</v>
      </c>
      <c r="H16" s="17">
        <f>[1]Лист1!J38</f>
        <v>4.6760000000000002</v>
      </c>
      <c r="I16" s="17">
        <f>[1]Лист1!K38</f>
        <v>5.7639999999999993</v>
      </c>
      <c r="J16" s="18">
        <f>[1]Лист1!L38</f>
        <v>6.4059999999999997</v>
      </c>
    </row>
    <row r="17" spans="1:10">
      <c r="A17" s="7"/>
      <c r="B17" s="1" t="s">
        <v>32</v>
      </c>
      <c r="C17" s="2"/>
      <c r="D17" s="34" t="str">
        <f>[1]Лист1!B39</f>
        <v xml:space="preserve">Плов с курицей </v>
      </c>
      <c r="E17" s="40">
        <f>[1]Лист1!D48</f>
        <v>150</v>
      </c>
      <c r="F17" s="26"/>
      <c r="G17" s="17">
        <f>[1]Лист1!I48</f>
        <v>376.41999999999996</v>
      </c>
      <c r="H17" s="17">
        <f>[1]Лист1!J48</f>
        <v>18.927999999999997</v>
      </c>
      <c r="I17" s="17">
        <f>[1]Лист1!K48</f>
        <v>20.980000000000004</v>
      </c>
      <c r="J17" s="17">
        <f>[1]Лист1!L48</f>
        <v>28.051999999999996</v>
      </c>
    </row>
    <row r="18" spans="1:10">
      <c r="A18" s="7"/>
      <c r="B18" s="10" t="s">
        <v>30</v>
      </c>
      <c r="C18" s="2"/>
      <c r="D18" s="34" t="str">
        <f>[1]Лист1!B50</f>
        <v>Винегрет</v>
      </c>
      <c r="E18" s="40" t="str">
        <f>[1]Лист1!D59</f>
        <v>100/5</v>
      </c>
      <c r="F18" s="26"/>
      <c r="G18" s="17">
        <f>[1]Лист1!I59</f>
        <v>91.519999999999982</v>
      </c>
      <c r="H18" s="17">
        <f>[1]Лист1!J59</f>
        <v>1.988</v>
      </c>
      <c r="I18" s="17">
        <f>[1]Лист1!K59</f>
        <v>5.0949999999999998</v>
      </c>
      <c r="J18" s="17">
        <f>[1]Лист1!L59</f>
        <v>10.302999999999999</v>
      </c>
    </row>
    <row r="19" spans="1:10">
      <c r="A19" s="7"/>
      <c r="B19" s="1" t="s">
        <v>22</v>
      </c>
      <c r="C19" s="2"/>
      <c r="D19" s="34" t="str">
        <f>[1]Лист1!B61</f>
        <v>Компот из сухофруктов</v>
      </c>
      <c r="E19" s="40">
        <f>[1]Лист1!D63</f>
        <v>200</v>
      </c>
      <c r="F19" s="26"/>
      <c r="G19" s="17">
        <f>[1]Лист1!I63</f>
        <v>157.19999999999999</v>
      </c>
      <c r="H19" s="17">
        <f>[1]Лист1!J63</f>
        <v>1.65</v>
      </c>
      <c r="I19" s="17">
        <f>[1]Лист1!K63</f>
        <v>8.1000000000000014</v>
      </c>
      <c r="J19" s="18">
        <f>[1]Лист1!L63</f>
        <v>16.905000000000001</v>
      </c>
    </row>
    <row r="20" spans="1:10">
      <c r="A20" s="7"/>
      <c r="B20" s="1" t="s">
        <v>18</v>
      </c>
      <c r="C20" s="2"/>
      <c r="D20" s="34" t="str">
        <f>[1]Лист1!B64</f>
        <v>Хлеб пшеничный</v>
      </c>
      <c r="E20" s="17">
        <f>[1]Лист1!D64</f>
        <v>25</v>
      </c>
      <c r="F20" s="26"/>
      <c r="G20" s="17">
        <f>[1]Лист1!I64</f>
        <v>72.5</v>
      </c>
      <c r="H20" s="17">
        <f>[1]Лист1!J64</f>
        <v>2</v>
      </c>
      <c r="I20" s="17">
        <f>[1]Лист1!K64</f>
        <v>1</v>
      </c>
      <c r="J20" s="18">
        <f>[1]Лист1!L64</f>
        <v>13.5</v>
      </c>
    </row>
    <row r="21" spans="1:10">
      <c r="A21" s="7"/>
      <c r="B21" s="1" t="s">
        <v>15</v>
      </c>
      <c r="C21" s="2"/>
      <c r="D21" s="34" t="str">
        <f>[1]Лист1!B65</f>
        <v>Хлеб ржаной</v>
      </c>
      <c r="E21" s="17">
        <f>[1]Лист1!D65</f>
        <v>40</v>
      </c>
      <c r="F21" s="26"/>
      <c r="G21" s="17">
        <f>[1]Лист1!I65</f>
        <v>80</v>
      </c>
      <c r="H21" s="17">
        <f>[1]Лист1!J65</f>
        <v>2.64</v>
      </c>
      <c r="I21" s="17">
        <f>[1]Лист1!K65</f>
        <v>0.43999999999999995</v>
      </c>
      <c r="J21" s="18">
        <f>[1]Лист1!L65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[1]Лист1!B71</f>
        <v>Сок</v>
      </c>
      <c r="E25" s="17">
        <f>[1]Лист1!D71</f>
        <v>200</v>
      </c>
      <c r="F25" s="26"/>
      <c r="G25" s="17">
        <f>[1]Лист1!I71</f>
        <v>90</v>
      </c>
      <c r="H25" s="17">
        <f>[1]Лист1!J71</f>
        <v>0</v>
      </c>
      <c r="I25" s="17">
        <f>[1]Лист1!K71</f>
        <v>0</v>
      </c>
      <c r="J25" s="17">
        <f>[1]Лист1!L71</f>
        <v>22.400000000000002</v>
      </c>
    </row>
    <row r="26" spans="1:10" ht="30">
      <c r="A26" s="7"/>
      <c r="B26" s="1" t="s">
        <v>30</v>
      </c>
      <c r="C26" s="29"/>
      <c r="D26" s="34" t="s">
        <v>34</v>
      </c>
      <c r="E26" s="17">
        <f>[1]Лист1!D70+[1]Лист1!D72</f>
        <v>125</v>
      </c>
      <c r="F26" s="26"/>
      <c r="G26" s="17">
        <f>[1]Лист1!I70+[1]Лист1!I72</f>
        <v>215.07</v>
      </c>
      <c r="H26" s="17">
        <f>[1]Лист1!J70+[1]Лист1!J72</f>
        <v>2.944</v>
      </c>
      <c r="I26" s="17">
        <f>[1]Лист1!K70+[1]Лист1!K72</f>
        <v>11.214</v>
      </c>
      <c r="J26" s="17">
        <f>[1]Лист1!L70+[1]Лист1!L72</f>
        <v>25.298000000000002</v>
      </c>
    </row>
    <row r="27" spans="1:10">
      <c r="A27" s="7"/>
      <c r="B27" s="1" t="s">
        <v>14</v>
      </c>
      <c r="C27" s="29"/>
      <c r="D27" s="34" t="str">
        <f>[1]Лист1!B73</f>
        <v>Фрукт банан</v>
      </c>
      <c r="E27" s="17">
        <f>[1]Лист1!D73</f>
        <v>179</v>
      </c>
      <c r="F27" s="26"/>
      <c r="G27" s="17">
        <f>[1]Лист1!I73</f>
        <v>155.72999999999999</v>
      </c>
      <c r="H27" s="17">
        <f>[1]Лист1!J73</f>
        <v>3.0430000000000001</v>
      </c>
      <c r="I27" s="17">
        <f>[1]Лист1!K73</f>
        <v>0</v>
      </c>
      <c r="J27" s="17">
        <f>[1]Лист1!L73</f>
        <v>39.558999999999997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25</v>
      </c>
      <c r="B29" s="5" t="s">
        <v>10</v>
      </c>
      <c r="C29" s="3"/>
      <c r="D29" s="36" t="str">
        <f>[1]Лист1!B74</f>
        <v>Рыба тушеная</v>
      </c>
      <c r="E29" s="42">
        <f>[1]Лист1!D82</f>
        <v>80</v>
      </c>
      <c r="F29" s="28"/>
      <c r="G29" s="21">
        <f>[1]Лист1!I82</f>
        <v>149.5</v>
      </c>
      <c r="H29" s="21">
        <f>[1]Лист1!J82</f>
        <v>20.324999999999999</v>
      </c>
      <c r="I29" s="21">
        <f>[1]Лист1!K82</f>
        <v>6.3719999999999999</v>
      </c>
      <c r="J29" s="21">
        <f>[1]Лист1!L82</f>
        <v>3.1280000000000001</v>
      </c>
    </row>
    <row r="30" spans="1:10">
      <c r="A30" s="7"/>
      <c r="B30" s="1" t="s">
        <v>31</v>
      </c>
      <c r="C30" s="2"/>
      <c r="D30" s="34" t="str">
        <f>[1]Лист1!B83</f>
        <v>Картофель тушеный с луком в соусе</v>
      </c>
      <c r="E30" s="17">
        <f>[1]Лист1!D90</f>
        <v>180</v>
      </c>
      <c r="F30" s="26"/>
      <c r="G30" s="17">
        <f>[1]Лист1!I90</f>
        <v>215.57400000000004</v>
      </c>
      <c r="H30" s="17">
        <f>[1]Лист1!J90</f>
        <v>4.9870000000000001</v>
      </c>
      <c r="I30" s="17">
        <f>[1]Лист1!K90</f>
        <v>10.998000000000001</v>
      </c>
      <c r="J30" s="17">
        <f>[1]Лист1!L90</f>
        <v>26.282</v>
      </c>
    </row>
    <row r="31" spans="1:10">
      <c r="A31" s="7"/>
      <c r="B31" s="1" t="s">
        <v>22</v>
      </c>
      <c r="C31" s="2"/>
      <c r="D31" s="34" t="str">
        <f>[1]Лист1!B91</f>
        <v>Кисель</v>
      </c>
      <c r="E31" s="17">
        <f>[1]Лист1!D94</f>
        <v>200</v>
      </c>
      <c r="F31" s="26"/>
      <c r="G31" s="17">
        <f>[1]Лист1!I94</f>
        <v>113.1</v>
      </c>
      <c r="H31" s="17">
        <f>[1]Лист1!J94</f>
        <v>0.09</v>
      </c>
      <c r="I31" s="17">
        <f>[1]Лист1!K94</f>
        <v>0</v>
      </c>
      <c r="J31" s="17">
        <f>[1]Лист1!L94</f>
        <v>27.150000000000002</v>
      </c>
    </row>
    <row r="32" spans="1:10">
      <c r="A32" s="7"/>
      <c r="B32" s="1" t="s">
        <v>18</v>
      </c>
      <c r="C32" s="2"/>
      <c r="D32" s="34" t="str">
        <f>[1]Лист1!B95</f>
        <v>Хлеб пшеничный</v>
      </c>
      <c r="E32" s="17">
        <f>[1]Лист1!D95</f>
        <v>50</v>
      </c>
      <c r="F32" s="26"/>
      <c r="G32" s="17">
        <f>[1]Лист1!I95</f>
        <v>145</v>
      </c>
      <c r="H32" s="17">
        <f>[1]Лист1!J95</f>
        <v>4</v>
      </c>
      <c r="I32" s="17">
        <f>[1]Лист1!K95</f>
        <v>2</v>
      </c>
      <c r="J32" s="17">
        <f>[1]Лист1!L95</f>
        <v>27</v>
      </c>
    </row>
    <row r="33" spans="1:10">
      <c r="A33" s="7"/>
      <c r="B33" s="10" t="s">
        <v>30</v>
      </c>
      <c r="C33" s="29"/>
      <c r="D33" s="37" t="str">
        <f>[1]Лист1!B97</f>
        <v>Салат из свежей капусты</v>
      </c>
      <c r="E33" s="30">
        <f>[1]Лист1!D103</f>
        <v>80</v>
      </c>
      <c r="F33" s="31"/>
      <c r="G33" s="30">
        <f>[1]Лист1!I103</f>
        <v>50.55</v>
      </c>
      <c r="H33" s="30">
        <f>[1]Лист1!J103</f>
        <v>1.6890000000000001</v>
      </c>
      <c r="I33" s="30">
        <f>[1]Лист1!K103</f>
        <v>2.0110000000000001</v>
      </c>
      <c r="J33" s="30">
        <f>[1]Лист1!L103</f>
        <v>6.3790000000000004</v>
      </c>
    </row>
    <row r="34" spans="1:10" ht="15.75" thickBot="1">
      <c r="A34" s="8"/>
      <c r="B34" s="1" t="s">
        <v>15</v>
      </c>
      <c r="C34" s="9"/>
      <c r="D34" s="35" t="str">
        <f>[1]Лист1!B96</f>
        <v>Хлеб ржаной</v>
      </c>
      <c r="E34" s="19">
        <f>[1]Лист1!D96</f>
        <v>40</v>
      </c>
      <c r="F34" s="27"/>
      <c r="G34" s="19">
        <f>[1]Лист1!I96</f>
        <v>80</v>
      </c>
      <c r="H34" s="19">
        <f>[1]Лист1!J96</f>
        <v>2.64</v>
      </c>
      <c r="I34" s="19">
        <f>[1]Лист1!K96</f>
        <v>0.43999999999999995</v>
      </c>
      <c r="J34" s="19">
        <f>[1]Лист1!L96</f>
        <v>16.399999999999999</v>
      </c>
    </row>
    <row r="35" spans="1:10">
      <c r="A35" s="4" t="s">
        <v>26</v>
      </c>
      <c r="B35" s="11" t="s">
        <v>27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24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2023-09-11T10:55:14Z</dcterms:modified>
</cp:coreProperties>
</file>