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11"/>
  <c r="I11"/>
  <c r="H11"/>
  <c r="G11"/>
  <c r="E11"/>
  <c r="D11"/>
  <c r="J8"/>
  <c r="I8"/>
  <c r="H8"/>
  <c r="G8"/>
  <c r="E8"/>
  <c r="D8"/>
  <c r="B8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<sst xmlns="http://schemas.openxmlformats.org/spreadsheetml/2006/main" count="50" uniqueCount="37">
  <si>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</si>
  <si>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</si>
  <si>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</si>
  <si>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</si>
  <si>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</si>
  <si>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</si>
  <si>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</si>
  <si>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</si>
  <si>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</si>
  <si>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</si>
  <si>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</si>
  <si>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</si>
  <si>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</si>
  <si>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</si>
  <si>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</si>
  <si>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</si>
  <si>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</si>
  <si>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</si>
  <si>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</si>
  <si>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</si>
  <si>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</si>
  <si>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</si>
  <si>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</si>
  <si>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</si>
  <si>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</si>
  <si>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</si>
  <si>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</si>
  <si>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</si>
  <si>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</si>
  <si>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</si>
  <si>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</si>
  <si>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</si>
  <si>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пшеничный/сливочное масло</t>
  </si>
  <si>
    <t>закуска</t>
  </si>
  <si>
    <t>80</t>
  </si>
  <si>
    <t>Макароны отварные/фрикадельки мясные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</si>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</sst>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8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Печенье</v>
          </cell>
          <cell r="D15">
            <v>36</v>
          </cell>
          <cell r="I15">
            <v>140.4</v>
          </cell>
          <cell r="J15">
            <v>2.5200000000000005</v>
          </cell>
          <cell r="K15">
            <v>5.76</v>
          </cell>
          <cell r="L15">
            <v>24.839999999999996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B18" t="str">
            <v>Фрукт яблоко</v>
          </cell>
          <cell r="D18">
            <v>122</v>
          </cell>
          <cell r="I18">
            <v>57.339999999999996</v>
          </cell>
          <cell r="J18">
            <v>0.48799999999999999</v>
          </cell>
          <cell r="K18">
            <v>0.48799999999999999</v>
          </cell>
          <cell r="L18">
            <v>11.956000000000001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63.771999999999991</v>
          </cell>
          <cell r="J27">
            <v>1.649</v>
          </cell>
          <cell r="K27">
            <v>3.0680000000000001</v>
          </cell>
          <cell r="L27">
            <v>7.9509999999999996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141.47</v>
          </cell>
          <cell r="J37">
            <v>6.080000000000001</v>
          </cell>
          <cell r="K37">
            <v>6.0430000000000001</v>
          </cell>
          <cell r="L37">
            <v>16.840000000000003</v>
          </cell>
        </row>
        <row r="47">
          <cell r="I47">
            <v>190.63399999999999</v>
          </cell>
          <cell r="J47">
            <v>11.189</v>
          </cell>
          <cell r="K47">
            <v>12.995000000000001</v>
          </cell>
          <cell r="L47">
            <v>6.7930000000000001</v>
          </cell>
        </row>
        <row r="58">
          <cell r="I58">
            <v>198.07999999999998</v>
          </cell>
          <cell r="J58">
            <v>5.24</v>
          </cell>
          <cell r="K58">
            <v>3.42</v>
          </cell>
          <cell r="L58">
            <v>36.975999999999999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Пирог с повидлом</v>
          </cell>
        </row>
        <row r="72">
          <cell r="D72">
            <v>80</v>
          </cell>
          <cell r="I72">
            <v>237.28599999999997</v>
          </cell>
          <cell r="J72">
            <v>5.6479999999999997</v>
          </cell>
          <cell r="K72">
            <v>10.809000000000001</v>
          </cell>
          <cell r="L72">
            <v>29.46</v>
          </cell>
        </row>
        <row r="73">
          <cell r="B73" t="str">
            <v>Йогурт</v>
          </cell>
          <cell r="D73">
            <v>196</v>
          </cell>
          <cell r="I73">
            <v>152.88</v>
          </cell>
          <cell r="J73">
            <v>5.4880000000000004</v>
          </cell>
          <cell r="K73">
            <v>4.9000000000000004</v>
          </cell>
          <cell r="L73">
            <v>21.56</v>
          </cell>
        </row>
        <row r="74">
          <cell r="B74" t="str">
            <v>Хлеб пшеничный</v>
          </cell>
          <cell r="D74">
            <v>25</v>
          </cell>
          <cell r="I74">
            <v>72.5</v>
          </cell>
          <cell r="J74">
            <v>2</v>
          </cell>
          <cell r="K74">
            <v>1</v>
          </cell>
          <cell r="L74">
            <v>13.5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10">
          <cell r="B110" t="str">
            <v>Омлет</v>
          </cell>
        </row>
        <row r="115">
          <cell r="D115">
            <v>100</v>
          </cell>
          <cell r="I115">
            <v>72.099999999999994</v>
          </cell>
          <cell r="J115">
            <v>1.204</v>
          </cell>
          <cell r="K115">
            <v>6.7950000000000008</v>
          </cell>
          <cell r="L115">
            <v>1.494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24"/>
      <c r="I1" t="s">
        <v>21</v>
      </c>
      <c r="J1" s="23">
        <v>45187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1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[1]Лист1!J13+[1]Лист1!J14</f>
        <v>4.1500000000000004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" t="str">
        <f>B38</f>
        <v>фрукты</v>
      </c>
      <c r="C8" s="2"/>
      <c r="D8" s="34" t="str">
        <f>[1]Лист1!B15</f>
        <v>Печенье</v>
      </c>
      <c r="E8" s="17">
        <f>[1]Лист1!D15</f>
        <v>36</v>
      </c>
      <c r="F8" s="26"/>
      <c r="G8" s="17">
        <f>[1]Лист1!I15</f>
        <v>140.4</v>
      </c>
      <c r="H8" s="17">
        <f>[1]Лист1!J15</f>
        <v>2.5200000000000005</v>
      </c>
      <c r="I8" s="17">
        <f>[1]Лист1!K15</f>
        <v>5.76</v>
      </c>
      <c r="J8" s="18">
        <f>[1]Лист1!L15</f>
        <v>24.839999999999996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 t="s">
        <v>14</v>
      </c>
      <c r="C11" s="6"/>
      <c r="D11" s="33" t="str">
        <f>[1]Лист1!B18</f>
        <v>Фрукт яблоко</v>
      </c>
      <c r="E11" s="15">
        <f>[1]Лист1!D18</f>
        <v>122</v>
      </c>
      <c r="F11" s="25"/>
      <c r="G11" s="15">
        <f>[1]Лист1!I18</f>
        <v>57.339999999999996</v>
      </c>
      <c r="H11" s="15">
        <f>[1]Лист1!J18</f>
        <v>0.48799999999999999</v>
      </c>
      <c r="I11" s="15">
        <f>[1]Лист1!K18</f>
        <v>0.48799999999999999</v>
      </c>
      <c r="J11" s="15">
        <f>[1]Лист1!L18</f>
        <v>11.956000000000001</v>
      </c>
    </row>
    <row r="12" spans="1:10">
      <c r="A12" s="7"/>
      <c r="B12" s="1" t="s">
        <v>22</v>
      </c>
      <c r="C12" s="2"/>
      <c r="D12" s="34" t="str">
        <f>[1]Лист1!B16</f>
        <v>Сок</v>
      </c>
      <c r="E12" s="17">
        <f>[1]Лист1!D16</f>
        <v>200</v>
      </c>
      <c r="F12" s="26"/>
      <c r="G12" s="17">
        <f>[1]Лист1!I16</f>
        <v>90</v>
      </c>
      <c r="H12" s="17">
        <f>[1]Лист1!J16</f>
        <v>0</v>
      </c>
      <c r="I12" s="17">
        <f>[1]Лист1!K16</f>
        <v>0</v>
      </c>
      <c r="J12" s="18">
        <f>[1]Лист1!L16</f>
        <v>22.400000000000002</v>
      </c>
    </row>
    <row r="13" spans="1:10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25</v>
      </c>
      <c r="F13" s="26"/>
      <c r="G13" s="17">
        <f>[1]Лист1!I17</f>
        <v>72.5</v>
      </c>
      <c r="H13" s="17">
        <f>[1]Лист1!J17</f>
        <v>2</v>
      </c>
      <c r="I13" s="17">
        <f>[1]Лист1!K17</f>
        <v>1</v>
      </c>
      <c r="J13" s="18">
        <f>[1]Лист1!L17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33</v>
      </c>
      <c r="C15" s="3"/>
      <c r="D15" s="36" t="str">
        <f>[1]Лист1!B19</f>
        <v>Морковь тушеная в сметане</v>
      </c>
      <c r="E15" s="42">
        <f>[1]Лист1!D27</f>
        <v>80</v>
      </c>
      <c r="F15" s="28"/>
      <c r="G15" s="21">
        <f>[1]Лист1!I27</f>
        <v>63.771999999999991</v>
      </c>
      <c r="H15" s="21">
        <f>[1]Лист1!J27</f>
        <v>1.649</v>
      </c>
      <c r="I15" s="21">
        <f>[1]Лист1!K27</f>
        <v>3.0680000000000001</v>
      </c>
      <c r="J15" s="22">
        <f>[1]Лист1!L27</f>
        <v>7.9509999999999996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0">
        <f>[1]Лист1!D37</f>
        <v>200</v>
      </c>
      <c r="F16" s="26"/>
      <c r="G16" s="17">
        <f>[1]Лист1!I37</f>
        <v>141.47</v>
      </c>
      <c r="H16" s="17">
        <f>[1]Лист1!J37</f>
        <v>6.080000000000001</v>
      </c>
      <c r="I16" s="17">
        <f>[1]Лист1!K37</f>
        <v>6.0430000000000001</v>
      </c>
      <c r="J16" s="18">
        <f>[1]Лист1!L37</f>
        <v>16.840000000000003</v>
      </c>
    </row>
    <row r="17" spans="1:10">
      <c r="A17" s="7"/>
      <c r="B17" s="1" t="s">
        <v>30</v>
      </c>
      <c r="C17" s="2"/>
      <c r="D17" s="34" t="s">
        <v>35</v>
      </c>
      <c r="E17" s="49" t="s">
        <v>36</v>
      </c>
      <c r="F17" s="26"/>
      <c r="G17" s="17">
        <f>[1]Лист1!I47+[1]Лист1!I58</f>
        <v>388.71399999999994</v>
      </c>
      <c r="H17" s="17">
        <f>[1]Лист1!J47+[1]Лист1!J58</f>
        <v>16.429000000000002</v>
      </c>
      <c r="I17" s="17">
        <f>[1]Лист1!K47+[1]Лист1!K58</f>
        <v>16.414999999999999</v>
      </c>
      <c r="J17" s="17">
        <f>[1]Лист1!L47+[1]Лист1!L58</f>
        <v>43.768999999999998</v>
      </c>
    </row>
    <row r="18" spans="1:10">
      <c r="A18" s="7"/>
      <c r="B18" s="1"/>
      <c r="C18" s="2"/>
      <c r="D18" s="34"/>
      <c r="E18" s="40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0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24</v>
      </c>
      <c r="C24" s="6"/>
      <c r="D24" s="33" t="str">
        <f>[1]Лист1!B65</f>
        <v>Пирог с повидлом</v>
      </c>
      <c r="E24" s="15">
        <f>[1]Лист1!D72</f>
        <v>80</v>
      </c>
      <c r="F24" s="25"/>
      <c r="G24" s="15">
        <f>[1]Лист1!I72</f>
        <v>237.28599999999997</v>
      </c>
      <c r="H24" s="15">
        <f>[1]Лист1!J72</f>
        <v>5.6479999999999997</v>
      </c>
      <c r="I24" s="15">
        <f>[1]Лист1!K72</f>
        <v>10.809000000000001</v>
      </c>
      <c r="J24" s="15">
        <f>[1]Лист1!L72</f>
        <v>29.46</v>
      </c>
    </row>
    <row r="25" spans="1:10">
      <c r="A25" s="7"/>
      <c r="B25" s="11" t="s">
        <v>27</v>
      </c>
      <c r="C25" s="2"/>
      <c r="D25" s="34" t="str">
        <f>[1]Лист1!B73</f>
        <v>Йогурт</v>
      </c>
      <c r="E25" s="17">
        <f>[1]Лист1!D73</f>
        <v>196</v>
      </c>
      <c r="F25" s="26"/>
      <c r="G25" s="17">
        <f>[1]Лист1!I73</f>
        <v>152.88</v>
      </c>
      <c r="H25" s="17">
        <f>[1]Лист1!J73</f>
        <v>5.4880000000000004</v>
      </c>
      <c r="I25" s="17">
        <f>[1]Лист1!K73</f>
        <v>4.9000000000000004</v>
      </c>
      <c r="J25" s="17">
        <f>[1]Лист1!L73</f>
        <v>21.56</v>
      </c>
    </row>
    <row r="26" spans="1:10" ht="15.75" thickBot="1">
      <c r="A26" s="7"/>
      <c r="B26" s="1" t="s">
        <v>18</v>
      </c>
      <c r="C26" s="29"/>
      <c r="D26" s="34" t="str">
        <f>[1]Лист1!B74</f>
        <v>Хлеб пшеничный</v>
      </c>
      <c r="E26" s="17">
        <f>[1]Лист1!D74</f>
        <v>25</v>
      </c>
      <c r="F26" s="26"/>
      <c r="G26" s="17">
        <f>[1]Лист1!I74</f>
        <v>72.5</v>
      </c>
      <c r="H26" s="17">
        <f>[1]Лист1!J74</f>
        <v>2</v>
      </c>
      <c r="I26" s="17">
        <f>[1]Лист1!K74</f>
        <v>1</v>
      </c>
      <c r="J26" s="17">
        <f>[1]Лист1!L74</f>
        <v>13.5</v>
      </c>
    </row>
    <row r="27" spans="1:10">
      <c r="A27" s="7"/>
      <c r="B27" s="5" t="s">
        <v>10</v>
      </c>
      <c r="C27" s="29"/>
      <c r="D27" s="34" t="str">
        <f>[1]Лист1!B110</f>
        <v>Омлет</v>
      </c>
      <c r="E27" s="17">
        <f>[1]Лист1!D115</f>
        <v>100</v>
      </c>
      <c r="F27" s="26"/>
      <c r="G27" s="17">
        <f>[1]Лист1!I115</f>
        <v>72.099999999999994</v>
      </c>
      <c r="H27" s="17">
        <f>[1]Лист1!J115</f>
        <v>1.204</v>
      </c>
      <c r="I27" s="17">
        <f>[1]Лист1!K115</f>
        <v>6.7950000000000008</v>
      </c>
      <c r="J27" s="17">
        <f>[1]Лист1!L115</f>
        <v>1.494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[1]Лист1!B76</f>
        <v>Шницель рыбный</v>
      </c>
      <c r="E29" s="42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1">
        <f>[1]Лист1!L84</f>
        <v>7.1660000000000004</v>
      </c>
    </row>
    <row r="30" spans="1:10">
      <c r="A30" s="7"/>
      <c r="B30" s="1" t="s">
        <v>31</v>
      </c>
      <c r="C30" s="2"/>
      <c r="D30" s="34" t="str">
        <f>[1]Лист1!B85</f>
        <v>Картофель отварной в молоке</v>
      </c>
      <c r="E30" s="40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7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7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7">
        <f>[1]Лист1!L96</f>
        <v>13.5</v>
      </c>
    </row>
    <row r="33" spans="1:10">
      <c r="A33" s="7"/>
      <c r="B33" s="10" t="s">
        <v>33</v>
      </c>
      <c r="C33" s="29"/>
      <c r="D33" s="37" t="str">
        <f>[1]Лист1!B98</f>
        <v>Огурец соленый</v>
      </c>
      <c r="E33" s="43" t="s">
        <v>34</v>
      </c>
      <c r="F33" s="44"/>
      <c r="G33" s="45">
        <f>[1]Лист1!I103</f>
        <v>8</v>
      </c>
      <c r="H33" s="45">
        <f>[1]Лист1!J103</f>
        <v>0</v>
      </c>
      <c r="I33" s="45">
        <f>[1]Лист1!K103</f>
        <v>0</v>
      </c>
      <c r="J33" s="45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19">
        <f>[1]Лист1!L97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2023-09-15T11:40:42Z</dcterms:modified>
</cp:coreProperties>
</file>