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/>
  <c r="I33"/>
  <c r="H33"/>
  <c r="G33"/>
  <c r="E33"/>
  <c r="D33"/>
  <c r="J32"/>
  <c r="I32"/>
  <c r="H32"/>
  <c r="G32"/>
  <c r="E32"/>
  <c r="D32"/>
  <c r="J31"/>
  <c r="I31"/>
  <c r="H31"/>
  <c r="G31"/>
  <c r="E31"/>
  <c r="D31"/>
  <c r="J29"/>
  <c r="I29"/>
  <c r="H29"/>
  <c r="G29"/>
  <c r="E29"/>
  <c r="D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J16"/>
  <c r="I16"/>
  <c r="H16"/>
  <c r="G16"/>
  <c r="E16"/>
  <c r="D16"/>
  <c r="J15"/>
  <c r="I15"/>
  <c r="H15"/>
  <c r="G15"/>
  <c r="E15"/>
  <c r="D15"/>
  <c r="J13"/>
  <c r="I13"/>
  <c r="H13"/>
  <c r="G13"/>
  <c r="E13"/>
  <c r="D13"/>
  <c r="J12"/>
  <c r="I12"/>
  <c r="H12"/>
  <c r="G12"/>
  <c r="E12"/>
  <c r="D12"/>
  <c r="J7"/>
  <c r="I7"/>
  <c r="H7"/>
  <c r="G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<sst xmlns="http://schemas.openxmlformats.org/spreadsheetml/2006/main" count="46" uniqueCount="35">
  <si>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</si>
  <si>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</si>
  <si>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</si>
  <si>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</si>
  <si>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</si>
  <si>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</si>
  <si>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</si>
  <si>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</si>
  <si>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</si>
  <si>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</si>
  <si>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</si>
  <si>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</si>
  <si>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</si>
  <si>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</si>
  <si>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</si>
  <si>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</si>
  <si>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</si>
  <si>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</si>
  <si>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</si>
  <si>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</si>
  <si>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</si>
  <si>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</si>
  <si>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</si>
  <si>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</si>
  <si>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</si>
  <si>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</si>
  <si>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</si>
  <si>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</si>
  <si>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</si>
  <si>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</si>
  <si>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2 блюдо</t>
  </si>
  <si>
    <t>закуска</t>
  </si>
  <si>
    <t>Хлеб пшеничный /сливочное масло/яйцо</t>
  </si>
  <si>
    <t>Макароны отварные/гуляш из говядины</t>
  </si>
  <si>
    <t>230/4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</si>
</sst>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9;&#1077;&#1085;&#1090;&#1103;&#1073;&#1088;&#1100;%202023/20.09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гречневая молочная </v>
          </cell>
        </row>
        <row r="8">
          <cell r="D8" t="str">
            <v>200/7</v>
          </cell>
          <cell r="I8">
            <v>271.02999999999997</v>
          </cell>
          <cell r="J8">
            <v>8.68</v>
          </cell>
          <cell r="K8">
            <v>10.709999999999999</v>
          </cell>
          <cell r="L8">
            <v>33.923000000000002</v>
          </cell>
        </row>
        <row r="9">
          <cell r="B9" t="str">
            <v>Кофейный напиток</v>
          </cell>
        </row>
        <row r="12">
          <cell r="D12">
            <v>200</v>
          </cell>
          <cell r="I12">
            <v>135.62</v>
          </cell>
          <cell r="J12">
            <v>3.35</v>
          </cell>
          <cell r="K12">
            <v>3.05</v>
          </cell>
          <cell r="L12">
            <v>22.715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13</v>
          </cell>
          <cell r="I14">
            <v>86.06</v>
          </cell>
          <cell r="J14">
            <v>0.13</v>
          </cell>
          <cell r="K14">
            <v>9.4249999999999989</v>
          </cell>
          <cell r="L14">
            <v>0.182</v>
          </cell>
        </row>
        <row r="15">
          <cell r="B15" t="str">
            <v>Йогурт</v>
          </cell>
          <cell r="D15">
            <v>200</v>
          </cell>
          <cell r="I15">
            <v>156</v>
          </cell>
          <cell r="J15">
            <v>5.6000000000000005</v>
          </cell>
          <cell r="K15">
            <v>5</v>
          </cell>
          <cell r="L15">
            <v>22</v>
          </cell>
        </row>
        <row r="16">
          <cell r="B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40</v>
          </cell>
          <cell r="I17">
            <v>62.800000000000004</v>
          </cell>
          <cell r="J17">
            <v>5.1120000000000001</v>
          </cell>
          <cell r="K17">
            <v>4.6000000000000005</v>
          </cell>
          <cell r="L17">
            <v>0.28000000000000003</v>
          </cell>
        </row>
        <row r="18">
          <cell r="B18" t="str">
            <v>Салат из моркови с яблоком</v>
          </cell>
        </row>
        <row r="22">
          <cell r="D22">
            <v>100</v>
          </cell>
          <cell r="I22">
            <v>123.30000000000001</v>
          </cell>
          <cell r="J22">
            <v>0.77999999999999992</v>
          </cell>
          <cell r="K22">
            <v>10.050000000000001</v>
          </cell>
          <cell r="L22">
            <v>7.78</v>
          </cell>
        </row>
        <row r="23">
          <cell r="B23" t="str">
            <v>Щи с курой со сметаной</v>
          </cell>
        </row>
        <row r="31">
          <cell r="D31">
            <v>200</v>
          </cell>
          <cell r="I31">
            <v>109.37799999999999</v>
          </cell>
          <cell r="J31">
            <v>5.4189999999999996</v>
          </cell>
          <cell r="K31">
            <v>5.8770000000000007</v>
          </cell>
          <cell r="L31">
            <v>9.1029999999999998</v>
          </cell>
        </row>
        <row r="41">
          <cell r="I41">
            <v>189.76000000000002</v>
          </cell>
          <cell r="J41">
            <v>13.834999999999999</v>
          </cell>
          <cell r="K41">
            <v>13.272000000000002</v>
          </cell>
          <cell r="L41">
            <v>3.4240000000000004</v>
          </cell>
        </row>
        <row r="45">
          <cell r="I45">
            <v>198.07999999999998</v>
          </cell>
          <cell r="J45">
            <v>5.24</v>
          </cell>
          <cell r="K45">
            <v>3.42</v>
          </cell>
          <cell r="L45">
            <v>36.975999999999999</v>
          </cell>
        </row>
        <row r="46">
          <cell r="B46" t="str">
            <v>Сок</v>
          </cell>
        </row>
        <row r="48">
          <cell r="D48">
            <v>200</v>
          </cell>
          <cell r="I48">
            <v>90</v>
          </cell>
          <cell r="J48">
            <v>0</v>
          </cell>
          <cell r="K48">
            <v>0</v>
          </cell>
          <cell r="L48">
            <v>22.400000000000002</v>
          </cell>
        </row>
        <row r="49">
          <cell r="B49" t="str">
            <v>Хлеб пшеничный</v>
          </cell>
          <cell r="D49">
            <v>25</v>
          </cell>
          <cell r="I49">
            <v>72.5</v>
          </cell>
          <cell r="J49">
            <v>2</v>
          </cell>
          <cell r="K49">
            <v>1</v>
          </cell>
          <cell r="L49">
            <v>13.5</v>
          </cell>
        </row>
        <row r="50">
          <cell r="B50" t="str">
            <v>Хлеб ржаной</v>
          </cell>
          <cell r="D50">
            <v>40</v>
          </cell>
          <cell r="I50">
            <v>80</v>
          </cell>
          <cell r="J50">
            <v>2.64</v>
          </cell>
          <cell r="K50">
            <v>0.43999999999999995</v>
          </cell>
          <cell r="L50">
            <v>16.399999999999999</v>
          </cell>
        </row>
        <row r="51">
          <cell r="B51" t="str">
            <v>Салат "степной"</v>
          </cell>
        </row>
        <row r="56">
          <cell r="D56" t="str">
            <v>100/5</v>
          </cell>
          <cell r="I56">
            <v>72.740000000000009</v>
          </cell>
          <cell r="J56">
            <v>2.5019999999999998</v>
          </cell>
          <cell r="K56">
            <v>3.1</v>
          </cell>
          <cell r="L56">
            <v>9.4049999999999994</v>
          </cell>
        </row>
        <row r="57">
          <cell r="B57" t="str">
            <v>Чай</v>
          </cell>
        </row>
        <row r="59">
          <cell r="D59">
            <v>200</v>
          </cell>
          <cell r="I59">
            <v>60.563600000000001</v>
          </cell>
          <cell r="J59">
            <v>8.0000000000000016E-2</v>
          </cell>
          <cell r="K59">
            <v>2.0400000000000001E-2</v>
          </cell>
          <cell r="L59">
            <v>15.016</v>
          </cell>
        </row>
        <row r="60">
          <cell r="B60" t="str">
            <v>хлеб пшеничный</v>
          </cell>
          <cell r="D60">
            <v>25</v>
          </cell>
          <cell r="I60">
            <v>72.5</v>
          </cell>
          <cell r="J60">
            <v>2</v>
          </cell>
          <cell r="K60">
            <v>1</v>
          </cell>
          <cell r="L60">
            <v>13.5</v>
          </cell>
        </row>
        <row r="61">
          <cell r="B61" t="str">
            <v>Хлеб ржаной</v>
          </cell>
          <cell r="D61">
            <v>40</v>
          </cell>
          <cell r="I61">
            <v>80</v>
          </cell>
          <cell r="J61">
            <v>2.64</v>
          </cell>
          <cell r="K61">
            <v>0.43999999999999995</v>
          </cell>
          <cell r="L61">
            <v>16.399999999999999</v>
          </cell>
        </row>
        <row r="62">
          <cell r="B62" t="str">
            <v>Суфле творожное с киселем</v>
          </cell>
        </row>
        <row r="73">
          <cell r="D73" t="str">
            <v>180/40</v>
          </cell>
          <cell r="I73">
            <v>396.53000000000003</v>
          </cell>
          <cell r="J73">
            <v>25.423999999999999</v>
          </cell>
          <cell r="K73">
            <v>18.684999999999999</v>
          </cell>
          <cell r="L73">
            <v>31.29</v>
          </cell>
        </row>
        <row r="81">
          <cell r="B81" t="str">
            <v>Молоко</v>
          </cell>
          <cell r="D81">
            <v>200</v>
          </cell>
          <cell r="I81">
            <v>119.19999999999999</v>
          </cell>
          <cell r="J81">
            <v>6</v>
          </cell>
          <cell r="K81">
            <v>6.4</v>
          </cell>
          <cell r="L81">
            <v>9.4</v>
          </cell>
        </row>
        <row r="82">
          <cell r="B82" t="str">
            <v>Хлеб пшеничный</v>
          </cell>
          <cell r="D82">
            <v>50</v>
          </cell>
          <cell r="I82">
            <v>145</v>
          </cell>
          <cell r="J82">
            <v>4</v>
          </cell>
          <cell r="K82">
            <v>2</v>
          </cell>
          <cell r="L82">
            <v>27</v>
          </cell>
        </row>
        <row r="84">
          <cell r="B84" t="str">
            <v>Фрукт мандарин</v>
          </cell>
          <cell r="D84">
            <v>128</v>
          </cell>
          <cell r="I84">
            <v>48.64</v>
          </cell>
          <cell r="J84">
            <v>1.024</v>
          </cell>
          <cell r="K84">
            <v>0.25600000000000001</v>
          </cell>
          <cell r="L84">
            <v>9.6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16</v>
      </c>
      <c r="F1" s="24"/>
      <c r="I1" t="s">
        <v>21</v>
      </c>
      <c r="J1" s="23">
        <v>45189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 xml:space="preserve">Каша гречневая молочная </v>
      </c>
      <c r="E4" s="41" t="str">
        <f>[1]Лист1!D8</f>
        <v>200/7</v>
      </c>
      <c r="F4" s="25"/>
      <c r="G4" s="15">
        <f>[1]Лист1!I8</f>
        <v>271.02999999999997</v>
      </c>
      <c r="H4" s="15">
        <f>[1]Лист1!J8</f>
        <v>8.68</v>
      </c>
      <c r="I4" s="15">
        <f>[1]Лист1!K8</f>
        <v>10.709999999999999</v>
      </c>
      <c r="J4" s="16">
        <f>[1]Лист1!L8</f>
        <v>33.923000000000002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29</v>
      </c>
      <c r="C6" s="2"/>
      <c r="D6" s="34" t="str">
        <f>[1]Лист1!B9</f>
        <v>Кофейный напиток</v>
      </c>
      <c r="E6" s="17">
        <f>[1]Лист1!D12</f>
        <v>200</v>
      </c>
      <c r="F6" s="26"/>
      <c r="G6" s="17">
        <f>[1]Лист1!I12</f>
        <v>135.62</v>
      </c>
      <c r="H6" s="17">
        <f>[1]Лист1!J12</f>
        <v>3.35</v>
      </c>
      <c r="I6" s="17">
        <f>[1]Лист1!K12</f>
        <v>3.05</v>
      </c>
      <c r="J6" s="18">
        <f>[1]Лист1!L12</f>
        <v>22.715</v>
      </c>
    </row>
    <row r="7" spans="1:10">
      <c r="A7" s="7"/>
      <c r="B7" s="1" t="s">
        <v>17</v>
      </c>
      <c r="C7" s="2"/>
      <c r="D7" s="34" t="s">
        <v>32</v>
      </c>
      <c r="E7" s="17">
        <f>[1]Лист1!D13+[1]Лист1!D14+[1]Лист1!D17</f>
        <v>103</v>
      </c>
      <c r="F7" s="26"/>
      <c r="G7" s="17">
        <f>[1]Лист1!I13+[1]Лист1!I14+[1]Лист1!I17</f>
        <v>293.86</v>
      </c>
      <c r="H7" s="17">
        <f>[1]Лист1!J13+[1]Лист1!J14+[1]Лист1!J17</f>
        <v>9.2420000000000009</v>
      </c>
      <c r="I7" s="17">
        <f>[1]Лист1!K13+[1]Лист1!K14+[1]Лист1!K17</f>
        <v>16.024999999999999</v>
      </c>
      <c r="J7" s="18">
        <f>[1]Лист1!L13+[1]Лист1!L14+[1]Лист1!L17</f>
        <v>27.462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1" t="s">
        <v>27</v>
      </c>
      <c r="C12" s="2"/>
      <c r="D12" s="34" t="str">
        <f>[1]Лист1!B15</f>
        <v>Йогурт</v>
      </c>
      <c r="E12" s="17">
        <f>[1]Лист1!D15</f>
        <v>200</v>
      </c>
      <c r="F12" s="26"/>
      <c r="G12" s="17">
        <f>[1]Лист1!I15</f>
        <v>156</v>
      </c>
      <c r="H12" s="17">
        <f>[1]Лист1!J15</f>
        <v>5.6000000000000005</v>
      </c>
      <c r="I12" s="17">
        <f>[1]Лист1!K15</f>
        <v>5</v>
      </c>
      <c r="J12" s="18">
        <f>[1]Лист1!L15</f>
        <v>22</v>
      </c>
    </row>
    <row r="13" spans="1:10">
      <c r="A13" s="7"/>
      <c r="B13" s="1" t="s">
        <v>17</v>
      </c>
      <c r="C13" s="29"/>
      <c r="D13" s="34" t="str">
        <f>[1]Лист1!B16</f>
        <v>Хлеб пшеничный</v>
      </c>
      <c r="E13" s="17">
        <f>[1]Лист1!D16</f>
        <v>25</v>
      </c>
      <c r="F13" s="26"/>
      <c r="G13" s="17">
        <f>[1]Лист1!I16</f>
        <v>72.5</v>
      </c>
      <c r="H13" s="17">
        <f>[1]Лист1!J16</f>
        <v>2</v>
      </c>
      <c r="I13" s="17">
        <f>[1]Лист1!K16</f>
        <v>1</v>
      </c>
      <c r="J13" s="18">
        <f>[1]Лист1!L16</f>
        <v>13.5</v>
      </c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31</v>
      </c>
      <c r="C15" s="3"/>
      <c r="D15" s="36" t="str">
        <f>[1]Лист1!B18</f>
        <v>Салат из моркови с яблоком</v>
      </c>
      <c r="E15" s="42">
        <f>[1]Лист1!D22</f>
        <v>100</v>
      </c>
      <c r="F15" s="28"/>
      <c r="G15" s="21">
        <f>[1]Лист1!I22</f>
        <v>123.30000000000001</v>
      </c>
      <c r="H15" s="21">
        <f>[1]Лист1!J22</f>
        <v>0.77999999999999992</v>
      </c>
      <c r="I15" s="21">
        <f>[1]Лист1!K22</f>
        <v>10.050000000000001</v>
      </c>
      <c r="J15" s="22">
        <f>[1]Лист1!L22</f>
        <v>7.78</v>
      </c>
    </row>
    <row r="16" spans="1:10">
      <c r="A16" s="7"/>
      <c r="B16" s="1" t="s">
        <v>13</v>
      </c>
      <c r="C16" s="2"/>
      <c r="D16" s="34" t="str">
        <f>[1]Лист1!B23</f>
        <v>Щи с курой со сметаной</v>
      </c>
      <c r="E16" s="17">
        <f>[1]Лист1!D31</f>
        <v>200</v>
      </c>
      <c r="F16" s="26"/>
      <c r="G16" s="17">
        <f>[1]Лист1!I31</f>
        <v>109.37799999999999</v>
      </c>
      <c r="H16" s="17">
        <f>[1]Лист1!J31</f>
        <v>5.4189999999999996</v>
      </c>
      <c r="I16" s="17">
        <f>[1]Лист1!K31</f>
        <v>5.8770000000000007</v>
      </c>
      <c r="J16" s="18">
        <f>[1]Лист1!L31</f>
        <v>9.1029999999999998</v>
      </c>
    </row>
    <row r="17" spans="1:10">
      <c r="A17" s="7"/>
      <c r="B17" s="1" t="s">
        <v>30</v>
      </c>
      <c r="C17" s="2"/>
      <c r="D17" s="34" t="s">
        <v>33</v>
      </c>
      <c r="E17" s="46" t="s">
        <v>34</v>
      </c>
      <c r="F17" s="26"/>
      <c r="G17" s="17">
        <f>[1]Лист1!I45+[1]Лист1!I41</f>
        <v>387.84000000000003</v>
      </c>
      <c r="H17" s="17">
        <f>[1]Лист1!J45+[1]Лист1!J41</f>
        <v>19.074999999999999</v>
      </c>
      <c r="I17" s="17">
        <f>[1]Лист1!K45+[1]Лист1!K41</f>
        <v>16.692</v>
      </c>
      <c r="J17" s="17">
        <f>[1]Лист1!L41+[1]Лист1!L45</f>
        <v>40.4</v>
      </c>
    </row>
    <row r="18" spans="1:10">
      <c r="A18" s="7"/>
      <c r="B18" s="1"/>
      <c r="C18" s="2"/>
      <c r="D18" s="34"/>
      <c r="E18" s="40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[1]Лист1!B46</f>
        <v>Сок</v>
      </c>
      <c r="E19" s="17">
        <f>[1]Лист1!D48</f>
        <v>200</v>
      </c>
      <c r="F19" s="26"/>
      <c r="G19" s="17">
        <f>[1]Лист1!I48</f>
        <v>90</v>
      </c>
      <c r="H19" s="17">
        <f>[1]Лист1!J48</f>
        <v>0</v>
      </c>
      <c r="I19" s="17">
        <f>[1]Лист1!K48</f>
        <v>0</v>
      </c>
      <c r="J19" s="18">
        <f>[1]Лист1!L48</f>
        <v>22.400000000000002</v>
      </c>
    </row>
    <row r="20" spans="1:10">
      <c r="A20" s="7"/>
      <c r="B20" s="1" t="s">
        <v>18</v>
      </c>
      <c r="C20" s="2"/>
      <c r="D20" s="34" t="str">
        <f>[1]Лист1!B49</f>
        <v>Хлеб пшеничный</v>
      </c>
      <c r="E20" s="17">
        <f>[1]Лист1!D49</f>
        <v>25</v>
      </c>
      <c r="F20" s="26"/>
      <c r="G20" s="17">
        <f>[1]Лист1!I49</f>
        <v>72.5</v>
      </c>
      <c r="H20" s="17">
        <f>[1]Лист1!J49</f>
        <v>2</v>
      </c>
      <c r="I20" s="17">
        <f>[1]Лист1!K49</f>
        <v>1</v>
      </c>
      <c r="J20" s="18">
        <f>[1]Лист1!L49</f>
        <v>13.5</v>
      </c>
    </row>
    <row r="21" spans="1:10">
      <c r="A21" s="7"/>
      <c r="B21" s="1" t="s">
        <v>15</v>
      </c>
      <c r="C21" s="2"/>
      <c r="D21" s="34" t="str">
        <f>[1]Лист1!B50</f>
        <v>Хлеб ржаной</v>
      </c>
      <c r="E21" s="17">
        <f>[1]Лист1!D50</f>
        <v>40</v>
      </c>
      <c r="F21" s="26"/>
      <c r="G21" s="17">
        <f>[1]Лист1!I50</f>
        <v>80</v>
      </c>
      <c r="H21" s="17">
        <f>[1]Лист1!J50</f>
        <v>2.64</v>
      </c>
      <c r="I21" s="17">
        <f>[1]Лист1!K50</f>
        <v>0.43999999999999995</v>
      </c>
      <c r="J21" s="18">
        <f>[1]Лист1!L50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[1]Лист1!B57</f>
        <v>Чай</v>
      </c>
      <c r="E25" s="17">
        <f>[1]Лист1!D59</f>
        <v>200</v>
      </c>
      <c r="F25" s="26"/>
      <c r="G25" s="17">
        <f>[1]Лист1!I59</f>
        <v>60.563600000000001</v>
      </c>
      <c r="H25" s="17">
        <f>[1]Лист1!J59</f>
        <v>8.0000000000000016E-2</v>
      </c>
      <c r="I25" s="17">
        <f>[1]Лист1!K59</f>
        <v>2.0400000000000001E-2</v>
      </c>
      <c r="J25" s="17">
        <f>[1]Лист1!L59</f>
        <v>15.016</v>
      </c>
    </row>
    <row r="26" spans="1:10">
      <c r="A26" s="7"/>
      <c r="B26" s="1" t="s">
        <v>18</v>
      </c>
      <c r="C26" s="29"/>
      <c r="D26" s="34" t="str">
        <f>[1]Лист1!B60</f>
        <v>хлеб пшеничный</v>
      </c>
      <c r="E26" s="17">
        <f>[1]Лист1!D60</f>
        <v>25</v>
      </c>
      <c r="F26" s="26"/>
      <c r="G26" s="17">
        <f>[1]Лист1!I60</f>
        <v>72.5</v>
      </c>
      <c r="H26" s="17">
        <f>[1]Лист1!J60</f>
        <v>2</v>
      </c>
      <c r="I26" s="17">
        <f>[1]Лист1!K60</f>
        <v>1</v>
      </c>
      <c r="J26" s="17">
        <f>[1]Лист1!L60</f>
        <v>13.5</v>
      </c>
    </row>
    <row r="27" spans="1:10">
      <c r="A27" s="7"/>
      <c r="B27" s="1" t="s">
        <v>15</v>
      </c>
      <c r="C27" s="29"/>
      <c r="D27" s="34" t="str">
        <f>[1]Лист1!B61</f>
        <v>Хлеб ржаной</v>
      </c>
      <c r="E27" s="17">
        <f>[1]Лист1!D61</f>
        <v>40</v>
      </c>
      <c r="F27" s="26"/>
      <c r="G27" s="17">
        <f>[1]Лист1!I61</f>
        <v>80</v>
      </c>
      <c r="H27" s="17">
        <f>[1]Лист1!J61</f>
        <v>2.64</v>
      </c>
      <c r="I27" s="17">
        <f>[1]Лист1!K61</f>
        <v>0.43999999999999995</v>
      </c>
      <c r="J27" s="17">
        <f>[1]Лист1!L61</f>
        <v>16.399999999999999</v>
      </c>
    </row>
    <row r="28" spans="1:10" ht="15.75" thickBot="1">
      <c r="A28" s="8"/>
      <c r="B28" s="10" t="s">
        <v>31</v>
      </c>
      <c r="C28" s="9"/>
      <c r="D28" s="35" t="str">
        <f>[1]Лист1!B51</f>
        <v>Салат "степной"</v>
      </c>
      <c r="E28" s="47" t="str">
        <f>[1]Лист1!D56</f>
        <v>100/5</v>
      </c>
      <c r="F28" s="27"/>
      <c r="G28" s="19">
        <f>[1]Лист1!I56</f>
        <v>72.740000000000009</v>
      </c>
      <c r="H28" s="19">
        <f>[1]Лист1!J56</f>
        <v>2.5019999999999998</v>
      </c>
      <c r="I28" s="19">
        <f>[1]Лист1!K56</f>
        <v>3.1</v>
      </c>
      <c r="J28" s="19">
        <f>[1]Лист1!L56</f>
        <v>9.4049999999999994</v>
      </c>
    </row>
    <row r="29" spans="1:10">
      <c r="A29" s="7" t="s">
        <v>25</v>
      </c>
      <c r="B29" s="5" t="s">
        <v>10</v>
      </c>
      <c r="C29" s="3"/>
      <c r="D29" s="36" t="str">
        <f>[1]Лист1!B62</f>
        <v>Суфле творожное с киселем</v>
      </c>
      <c r="E29" s="42" t="str">
        <f>[1]Лист1!D73</f>
        <v>180/40</v>
      </c>
      <c r="F29" s="28"/>
      <c r="G29" s="21">
        <f>[1]Лист1!I73</f>
        <v>396.53000000000003</v>
      </c>
      <c r="H29" s="21">
        <f>[1]Лист1!J73</f>
        <v>25.423999999999999</v>
      </c>
      <c r="I29" s="21">
        <f>[1]Лист1!K73</f>
        <v>18.684999999999999</v>
      </c>
      <c r="J29" s="21">
        <f>[1]Лист1!L73</f>
        <v>31.29</v>
      </c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7"/>
    </row>
    <row r="31" spans="1:10">
      <c r="A31" s="7"/>
      <c r="B31" s="1" t="s">
        <v>22</v>
      </c>
      <c r="C31" s="2"/>
      <c r="D31" s="34" t="str">
        <f>[1]Лист1!B81</f>
        <v>Молоко</v>
      </c>
      <c r="E31" s="17">
        <f>[1]Лист1!D81</f>
        <v>200</v>
      </c>
      <c r="F31" s="26"/>
      <c r="G31" s="17">
        <f>[1]Лист1!I81</f>
        <v>119.19999999999999</v>
      </c>
      <c r="H31" s="17">
        <f>[1]Лист1!J81</f>
        <v>6</v>
      </c>
      <c r="I31" s="17">
        <f>[1]Лист1!K81</f>
        <v>6.4</v>
      </c>
      <c r="J31" s="17">
        <f>[1]Лист1!L81</f>
        <v>9.4</v>
      </c>
    </row>
    <row r="32" spans="1:10">
      <c r="A32" s="7"/>
      <c r="B32" s="1" t="s">
        <v>17</v>
      </c>
      <c r="C32" s="2"/>
      <c r="D32" s="34" t="str">
        <f>[1]Лист1!B82</f>
        <v>Хлеб пшеничный</v>
      </c>
      <c r="E32" s="17">
        <f>[1]Лист1!D82</f>
        <v>50</v>
      </c>
      <c r="F32" s="26"/>
      <c r="G32" s="17">
        <f>[1]Лист1!I82</f>
        <v>145</v>
      </c>
      <c r="H32" s="17">
        <f>[1]Лист1!J82</f>
        <v>4</v>
      </c>
      <c r="I32" s="17">
        <f>[1]Лист1!K82</f>
        <v>2</v>
      </c>
      <c r="J32" s="17">
        <f>[1]Лист1!L82</f>
        <v>27</v>
      </c>
    </row>
    <row r="33" spans="1:10">
      <c r="A33" s="7"/>
      <c r="B33" s="38" t="s">
        <v>14</v>
      </c>
      <c r="C33" s="29"/>
      <c r="D33" s="37" t="str">
        <f>[1]Лист1!B84</f>
        <v>Фрукт мандарин</v>
      </c>
      <c r="E33" s="30">
        <f>[1]Лист1!D84</f>
        <v>128</v>
      </c>
      <c r="F33" s="31"/>
      <c r="G33" s="30">
        <f>[1]Лист1!I84</f>
        <v>48.64</v>
      </c>
      <c r="H33" s="30">
        <f>[1]Лист1!J84</f>
        <v>1.024</v>
      </c>
      <c r="I33" s="30">
        <f>[1]Лист1!K84</f>
        <v>0.25600000000000001</v>
      </c>
      <c r="J33" s="30">
        <f>[1]Лист1!L84</f>
        <v>9.6</v>
      </c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26</v>
      </c>
      <c r="B35" s="11" t="s">
        <v>27</v>
      </c>
      <c r="C35" s="6"/>
      <c r="D35" s="33"/>
      <c r="E35" s="15"/>
      <c r="F35" s="25"/>
      <c r="G35" s="15"/>
      <c r="H35" s="15"/>
      <c r="I35" s="15"/>
      <c r="J35" s="16"/>
    </row>
    <row r="36" spans="1:10">
      <c r="A36" s="7"/>
      <c r="B36" s="39" t="s">
        <v>24</v>
      </c>
      <c r="C36" s="3"/>
      <c r="D36" s="36"/>
      <c r="E36" s="21"/>
      <c r="F36" s="28"/>
      <c r="G36" s="21"/>
      <c r="H36" s="21"/>
      <c r="I36" s="21"/>
      <c r="J36" s="22"/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2023-09-19T11:51:52Z</dcterms:modified>
</cp:coreProperties>
</file>