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/>
  <c r="I34"/>
  <c r="H34"/>
  <c r="G34"/>
  <c r="E34"/>
  <c r="D34"/>
  <c r="J33"/>
  <c r="I33"/>
  <c r="H33"/>
  <c r="G33"/>
  <c r="E33"/>
  <c r="D33"/>
  <c r="J32"/>
  <c r="I32"/>
  <c r="H32"/>
  <c r="G32"/>
  <c r="E32"/>
  <c r="D32"/>
  <c r="J31"/>
  <c r="I31"/>
  <c r="H31"/>
  <c r="G31"/>
  <c r="E31"/>
  <c r="D31"/>
  <c r="J30"/>
  <c r="I30"/>
  <c r="H30"/>
  <c r="G30"/>
  <c r="E30"/>
  <c r="D30"/>
  <c r="J29"/>
  <c r="I29"/>
  <c r="H29"/>
  <c r="G29"/>
  <c r="E29"/>
  <c r="D29"/>
  <c r="J26"/>
  <c r="I26"/>
  <c r="H26"/>
  <c r="G26"/>
  <c r="E26"/>
  <c r="J25"/>
  <c r="I25"/>
  <c r="H25"/>
  <c r="G25"/>
  <c r="E25"/>
  <c r="D25"/>
  <c r="J21"/>
  <c r="I21"/>
  <c r="H21"/>
  <c r="G21"/>
  <c r="E21"/>
  <c r="D21"/>
  <c r="J20"/>
  <c r="I20"/>
  <c r="H20"/>
  <c r="G20"/>
  <c r="E20"/>
  <c r="D20"/>
  <c r="J19"/>
  <c r="I19"/>
  <c r="H19"/>
  <c r="G19"/>
  <c r="E19"/>
  <c r="D19"/>
  <c r="J17"/>
  <c r="I17"/>
  <c r="H17"/>
  <c r="G17"/>
  <c r="E17"/>
  <c r="D17"/>
  <c r="J16"/>
  <c r="I16"/>
  <c r="H16"/>
  <c r="G16"/>
  <c r="E16"/>
  <c r="D16"/>
  <c r="J15"/>
  <c r="I15"/>
  <c r="H15"/>
  <c r="G15"/>
  <c r="E15"/>
  <c r="D15"/>
  <c r="J13"/>
  <c r="I13"/>
  <c r="H13"/>
  <c r="G13"/>
  <c r="E13"/>
  <c r="J12"/>
  <c r="I12"/>
  <c r="H12"/>
  <c r="G12"/>
  <c r="E12"/>
  <c r="D12"/>
  <c r="J11"/>
  <c r="I11"/>
  <c r="H11"/>
  <c r="G11"/>
  <c r="E11"/>
  <c r="D11"/>
  <c r="J8"/>
  <c r="I8"/>
  <c r="H8"/>
  <c r="G8"/>
  <c r="E8"/>
  <c r="D8"/>
  <c r="J7"/>
  <c r="I7"/>
  <c r="H7"/>
  <c r="G7"/>
  <c r="E7"/>
  <c r="J6"/>
  <c r="I6"/>
  <c r="H6"/>
  <c r="G6"/>
  <c r="E6"/>
  <c r="D6"/>
  <c r="J4"/>
  <c r="I4"/>
  <c r="H4"/>
  <c r="G4"/>
  <c r="E4"/>
  <c r="D4"/>
</calcChain>
</file>

<file path=xl/sharedStrings.xml><?xml version="1.0" encoding="utf-8"?>
<sst xmlns="http://schemas.openxmlformats.org/spreadsheetml/2006/main" count="48" uniqueCount="36">
  <si>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</si>
  <si>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</si>
  <si>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</si>
  <si>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</si>
  <si>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</si>
  <si>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</si>
  <si>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</si>
  <si>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</si>
  <si>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</si>
  <si>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</si>
  <si>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</si>
  <si>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</si>
  <si>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</si>
  <si>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</si>
  <si>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</si>
  <si>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</si>
  <si>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</si>
  <si>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</si>
  <si>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</si>
  <si>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</si>
  <si>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</si>
  <si>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</si>
  <si>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</si>
  <si>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</si>
  <si>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</si>
  <si>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</si>
  <si>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</si>
  <si>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</si>
  <si>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ГКОУ ВО "Омофоровская специальная(коррекционная)общеобразовательная школа-интернат"</t>
  </si>
  <si>
    <t>гор.напиток</t>
  </si>
  <si>
    <t>2 блюдо</t>
  </si>
  <si>
    <t>закуска</t>
  </si>
  <si>
    <t>Хлеб пшеничный/сыр</t>
  </si>
  <si>
    <t>Хлеб пшеничный/сливочное масло</t>
  </si>
  <si>
    <t>сладкое</t>
  </si>
  <si>
    <t>Хлеб пшеничный/яйцо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</si>
</sst>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89;&#1077;&#1085;&#1090;&#1103;&#1073;&#1088;&#1100;%202023/28.09.2023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>Каша манная молочная со сливочным маслом</v>
          </cell>
        </row>
        <row r="8">
          <cell r="D8" t="str">
            <v>200/7</v>
          </cell>
          <cell r="I8">
            <v>231.62</v>
          </cell>
          <cell r="J8">
            <v>6.7899999999999991</v>
          </cell>
          <cell r="K8">
            <v>8.5850000000000009</v>
          </cell>
          <cell r="L8">
            <v>31.567999999999998</v>
          </cell>
        </row>
        <row r="9">
          <cell r="B9" t="str">
            <v xml:space="preserve">Кофейный напиток с молоком </v>
          </cell>
        </row>
        <row r="12">
          <cell r="D12">
            <v>200</v>
          </cell>
          <cell r="I12">
            <v>149.92399999999998</v>
          </cell>
          <cell r="J12">
            <v>4.07</v>
          </cell>
          <cell r="K12">
            <v>3.8180000000000001</v>
          </cell>
          <cell r="L12">
            <v>23.843</v>
          </cell>
        </row>
        <row r="13">
          <cell r="D13">
            <v>50</v>
          </cell>
          <cell r="I13">
            <v>145</v>
          </cell>
          <cell r="K13">
            <v>2</v>
          </cell>
          <cell r="L13">
            <v>27</v>
          </cell>
        </row>
        <row r="14">
          <cell r="D14">
            <v>15</v>
          </cell>
          <cell r="I14">
            <v>99.3</v>
          </cell>
          <cell r="K14">
            <v>10.875</v>
          </cell>
          <cell r="L14">
            <v>0.21</v>
          </cell>
        </row>
        <row r="15">
          <cell r="B15" t="str">
            <v>Сок</v>
          </cell>
          <cell r="D15">
            <v>200</v>
          </cell>
          <cell r="I15">
            <v>90</v>
          </cell>
          <cell r="J15">
            <v>0</v>
          </cell>
          <cell r="K15">
            <v>0</v>
          </cell>
          <cell r="L15">
            <v>22.400000000000002</v>
          </cell>
        </row>
        <row r="16">
          <cell r="D16">
            <v>25</v>
          </cell>
          <cell r="I16">
            <v>72.5</v>
          </cell>
          <cell r="J16">
            <v>2</v>
          </cell>
          <cell r="K16">
            <v>1</v>
          </cell>
          <cell r="L16">
            <v>13.5</v>
          </cell>
        </row>
        <row r="17">
          <cell r="D17">
            <v>17</v>
          </cell>
          <cell r="I17">
            <v>170</v>
          </cell>
          <cell r="J17">
            <v>2.04</v>
          </cell>
          <cell r="K17">
            <v>2.9239999999999999</v>
          </cell>
          <cell r="L17">
            <v>1.53</v>
          </cell>
        </row>
        <row r="18">
          <cell r="C18" t="str">
            <v>яблоко</v>
          </cell>
          <cell r="D18">
            <v>100</v>
          </cell>
          <cell r="I18">
            <v>47</v>
          </cell>
          <cell r="J18">
            <v>0.4</v>
          </cell>
          <cell r="K18">
            <v>0.4</v>
          </cell>
          <cell r="L18">
            <v>9.8000000000000007</v>
          </cell>
        </row>
        <row r="19">
          <cell r="B19" t="str">
            <v>Огурец соленый</v>
          </cell>
        </row>
        <row r="22">
          <cell r="D22">
            <v>80</v>
          </cell>
          <cell r="I22">
            <v>8</v>
          </cell>
          <cell r="J22">
            <v>0</v>
          </cell>
          <cell r="K22">
            <v>0</v>
          </cell>
          <cell r="L22">
            <v>2.4</v>
          </cell>
        </row>
        <row r="23">
          <cell r="B23" t="str">
            <v>Щи на курином бульоне</v>
          </cell>
        </row>
        <row r="31">
          <cell r="D31">
            <v>200</v>
          </cell>
          <cell r="I31">
            <v>76.287999999999982</v>
          </cell>
          <cell r="J31">
            <v>2.4059999999999997</v>
          </cell>
          <cell r="K31">
            <v>3.1109999999999998</v>
          </cell>
          <cell r="L31">
            <v>10.120000000000001</v>
          </cell>
        </row>
        <row r="32">
          <cell r="B32" t="str">
            <v>Запеканка картофельная с курой</v>
          </cell>
        </row>
        <row r="41">
          <cell r="D41" t="str">
            <v>200/5</v>
          </cell>
          <cell r="I41">
            <v>450.55500000000006</v>
          </cell>
          <cell r="J41">
            <v>26.471</v>
          </cell>
          <cell r="K41">
            <v>25.752000000000006</v>
          </cell>
          <cell r="L41">
            <v>30.804000000000002</v>
          </cell>
        </row>
        <row r="45">
          <cell r="B45" t="str">
            <v>Компот из смеси сухофруктов</v>
          </cell>
        </row>
        <row r="47">
          <cell r="D47">
            <v>200</v>
          </cell>
          <cell r="I47">
            <v>157.19999999999999</v>
          </cell>
          <cell r="J47">
            <v>1.65</v>
          </cell>
          <cell r="K47">
            <v>8.1000000000000014</v>
          </cell>
          <cell r="L47">
            <v>16.905000000000001</v>
          </cell>
        </row>
        <row r="48">
          <cell r="B48" t="str">
            <v>Хлеб пшеничный</v>
          </cell>
          <cell r="D48">
            <v>25</v>
          </cell>
          <cell r="I48">
            <v>72.5</v>
          </cell>
          <cell r="J48">
            <v>2</v>
          </cell>
          <cell r="K48">
            <v>1</v>
          </cell>
          <cell r="L48">
            <v>13.5</v>
          </cell>
        </row>
        <row r="49">
          <cell r="B49" t="str">
            <v>Хлеб ржаной</v>
          </cell>
          <cell r="D49">
            <v>40</v>
          </cell>
          <cell r="I49">
            <v>80</v>
          </cell>
          <cell r="J49">
            <v>2.64</v>
          </cell>
          <cell r="K49">
            <v>0.43999999999999995</v>
          </cell>
          <cell r="L49">
            <v>16.399999999999999</v>
          </cell>
        </row>
        <row r="54">
          <cell r="B54" t="str">
            <v>Йогурт</v>
          </cell>
          <cell r="D54">
            <v>206</v>
          </cell>
          <cell r="I54">
            <v>160.68</v>
          </cell>
          <cell r="J54">
            <v>5.7679999999999998</v>
          </cell>
          <cell r="K54">
            <v>5.15</v>
          </cell>
          <cell r="L54">
            <v>22.66</v>
          </cell>
        </row>
        <row r="55">
          <cell r="D55">
            <v>50</v>
          </cell>
          <cell r="I55">
            <v>145</v>
          </cell>
          <cell r="J55">
            <v>4</v>
          </cell>
          <cell r="K55">
            <v>2</v>
          </cell>
          <cell r="L55">
            <v>27</v>
          </cell>
        </row>
        <row r="56">
          <cell r="D56">
            <v>40</v>
          </cell>
          <cell r="I56">
            <v>62.800000000000004</v>
          </cell>
          <cell r="J56">
            <v>5.08</v>
          </cell>
        </row>
        <row r="57">
          <cell r="B57" t="str">
            <v>Жаркое по-домашнему</v>
          </cell>
        </row>
        <row r="65">
          <cell r="D65">
            <v>250</v>
          </cell>
          <cell r="I65">
            <v>363.89</v>
          </cell>
          <cell r="J65">
            <v>19.45</v>
          </cell>
          <cell r="K65">
            <v>17.151</v>
          </cell>
          <cell r="L65">
            <v>35.466000000000001</v>
          </cell>
        </row>
        <row r="66">
          <cell r="B66" t="str">
            <v>Икра морковная</v>
          </cell>
        </row>
        <row r="72">
          <cell r="D72">
            <v>100</v>
          </cell>
          <cell r="I72">
            <v>84.94</v>
          </cell>
          <cell r="J72">
            <v>1.752</v>
          </cell>
          <cell r="K72">
            <v>4.1970000000000001</v>
          </cell>
          <cell r="L72">
            <v>10.73</v>
          </cell>
        </row>
        <row r="73">
          <cell r="B73" t="str">
            <v>Чай</v>
          </cell>
        </row>
        <row r="75">
          <cell r="B75" t="str">
            <v>Печенье</v>
          </cell>
          <cell r="D75">
            <v>36</v>
          </cell>
          <cell r="I75">
            <v>140.4</v>
          </cell>
          <cell r="J75">
            <v>2.5200000000000005</v>
          </cell>
          <cell r="K75">
            <v>5.76</v>
          </cell>
          <cell r="L75">
            <v>24.839999999999996</v>
          </cell>
        </row>
        <row r="76">
          <cell r="D76">
            <v>200</v>
          </cell>
          <cell r="I76">
            <v>140.96360000000001</v>
          </cell>
          <cell r="J76">
            <v>2.6000000000000005</v>
          </cell>
          <cell r="K76">
            <v>5.7804000000000002</v>
          </cell>
          <cell r="L76">
            <v>24.855999999999995</v>
          </cell>
        </row>
        <row r="77">
          <cell r="B77" t="str">
            <v>Хлеб пшеничный</v>
          </cell>
          <cell r="D77">
            <v>25</v>
          </cell>
          <cell r="I77">
            <v>72.5</v>
          </cell>
          <cell r="J77">
            <v>2</v>
          </cell>
          <cell r="K77">
            <v>1</v>
          </cell>
          <cell r="L77">
            <v>13.5</v>
          </cell>
        </row>
        <row r="78">
          <cell r="B78" t="str">
            <v>Хлеб ржаной</v>
          </cell>
          <cell r="D78">
            <v>40</v>
          </cell>
          <cell r="I78">
            <v>80</v>
          </cell>
          <cell r="J78">
            <v>2.64</v>
          </cell>
          <cell r="K78">
            <v>0.43999999999999995</v>
          </cell>
          <cell r="L78">
            <v>16.399999999999999</v>
          </cell>
        </row>
        <row r="79">
          <cell r="B79" t="str">
            <v>Конфета</v>
          </cell>
          <cell r="D79">
            <v>36</v>
          </cell>
          <cell r="I79">
            <v>144</v>
          </cell>
          <cell r="J79">
            <v>0.36</v>
          </cell>
          <cell r="K79">
            <v>2.6999999999999997</v>
          </cell>
          <cell r="L79">
            <v>29.160000000000004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topLeftCell="A25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28</v>
      </c>
      <c r="C1" s="44"/>
      <c r="D1" s="45"/>
      <c r="E1" t="s">
        <v>16</v>
      </c>
      <c r="F1" s="24"/>
      <c r="I1" t="s">
        <v>21</v>
      </c>
      <c r="J1" s="23">
        <v>45197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19</v>
      </c>
      <c r="D3" s="13" t="s">
        <v>3</v>
      </c>
      <c r="E3" s="13" t="s">
        <v>20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/>
      <c r="D4" s="33" t="str">
        <f>[1]Лист1!B3</f>
        <v>Каша манная молочная со сливочным маслом</v>
      </c>
      <c r="E4" s="41" t="str">
        <f>[1]Лист1!D8</f>
        <v>200/7</v>
      </c>
      <c r="F4" s="25"/>
      <c r="G4" s="15">
        <f>[1]Лист1!I8</f>
        <v>231.62</v>
      </c>
      <c r="H4" s="15">
        <f>[1]Лист1!J8</f>
        <v>6.7899999999999991</v>
      </c>
      <c r="I4" s="15">
        <f>[1]Лист1!K8</f>
        <v>8.5850000000000009</v>
      </c>
      <c r="J4" s="16">
        <f>[1]Лист1!L8</f>
        <v>31.567999999999998</v>
      </c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29</v>
      </c>
      <c r="C6" s="2"/>
      <c r="D6" s="34" t="str">
        <f>[1]Лист1!B9</f>
        <v xml:space="preserve">Кофейный напиток с молоком </v>
      </c>
      <c r="E6" s="17">
        <f>[1]Лист1!D12</f>
        <v>200</v>
      </c>
      <c r="F6" s="26"/>
      <c r="G6" s="17">
        <f>[1]Лист1!I12</f>
        <v>149.92399999999998</v>
      </c>
      <c r="H6" s="17">
        <f>[1]Лист1!J12</f>
        <v>4.07</v>
      </c>
      <c r="I6" s="17">
        <f>[1]Лист1!K12</f>
        <v>3.8180000000000001</v>
      </c>
      <c r="J6" s="18">
        <f>[1]Лист1!L12</f>
        <v>23.843</v>
      </c>
    </row>
    <row r="7" spans="1:10">
      <c r="A7" s="7"/>
      <c r="B7" s="1" t="s">
        <v>17</v>
      </c>
      <c r="C7" s="2"/>
      <c r="D7" s="34" t="s">
        <v>33</v>
      </c>
      <c r="E7" s="17">
        <f>[1]Лист1!D13+[1]Лист1!D14</f>
        <v>65</v>
      </c>
      <c r="F7" s="26"/>
      <c r="G7" s="17">
        <f>[1]Лист1!I13+[1]Лист1!I14</f>
        <v>244.3</v>
      </c>
      <c r="H7" s="17">
        <f>[1]Лист1!J16+[1]Лист1!J17</f>
        <v>4.04</v>
      </c>
      <c r="I7" s="17">
        <f>[1]Лист1!K13+[1]Лист1!K14</f>
        <v>12.875</v>
      </c>
      <c r="J7" s="18">
        <f>[1]Лист1!L13+[1]Лист1!L14</f>
        <v>27.21</v>
      </c>
    </row>
    <row r="8" spans="1:10">
      <c r="A8" s="7"/>
      <c r="B8" s="1" t="s">
        <v>34</v>
      </c>
      <c r="C8" s="2"/>
      <c r="D8" s="34" t="str">
        <f>[1]Лист1!B75</f>
        <v>Печенье</v>
      </c>
      <c r="E8" s="17">
        <f>[1]Лист1!D75</f>
        <v>36</v>
      </c>
      <c r="F8" s="26"/>
      <c r="G8" s="17">
        <f>[1]Лист1!I75</f>
        <v>140.4</v>
      </c>
      <c r="H8" s="17">
        <f>[1]Лист1!J75</f>
        <v>2.5200000000000005</v>
      </c>
      <c r="I8" s="17">
        <f>[1]Лист1!K75</f>
        <v>5.76</v>
      </c>
      <c r="J8" s="18">
        <f>[1]Лист1!L75</f>
        <v>24.839999999999996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11</v>
      </c>
      <c r="B11" s="11" t="s">
        <v>14</v>
      </c>
      <c r="C11" s="6"/>
      <c r="D11" s="33" t="str">
        <f>[1]Лист1!C18</f>
        <v>яблоко</v>
      </c>
      <c r="E11" s="15">
        <f>[1]Лист1!D18</f>
        <v>100</v>
      </c>
      <c r="F11" s="25"/>
      <c r="G11" s="15">
        <f>[1]Лист1!I18</f>
        <v>47</v>
      </c>
      <c r="H11" s="15">
        <f>[1]Лист1!J18</f>
        <v>0.4</v>
      </c>
      <c r="I11" s="15">
        <f>[1]Лист1!K18</f>
        <v>0.4</v>
      </c>
      <c r="J11" s="16">
        <f>[1]Лист1!L18</f>
        <v>9.8000000000000007</v>
      </c>
    </row>
    <row r="12" spans="1:10">
      <c r="A12" s="7"/>
      <c r="B12" s="1" t="s">
        <v>22</v>
      </c>
      <c r="C12" s="2"/>
      <c r="D12" s="34" t="str">
        <f>[1]Лист1!B15</f>
        <v>Сок</v>
      </c>
      <c r="E12" s="17">
        <f>[1]Лист1!D15</f>
        <v>200</v>
      </c>
      <c r="F12" s="26"/>
      <c r="G12" s="17">
        <f>[1]Лист1!I15</f>
        <v>90</v>
      </c>
      <c r="H12" s="17">
        <f>[1]Лист1!J15</f>
        <v>0</v>
      </c>
      <c r="I12" s="17">
        <f>[1]Лист1!K15</f>
        <v>0</v>
      </c>
      <c r="J12" s="18">
        <f>[1]Лист1!L15</f>
        <v>22.400000000000002</v>
      </c>
    </row>
    <row r="13" spans="1:10">
      <c r="A13" s="7"/>
      <c r="B13" s="1" t="s">
        <v>17</v>
      </c>
      <c r="C13" s="29"/>
      <c r="D13" s="34" t="s">
        <v>32</v>
      </c>
      <c r="E13" s="17">
        <f>[1]Лист1!D16+[1]Лист1!D17</f>
        <v>42</v>
      </c>
      <c r="F13" s="26"/>
      <c r="G13" s="17">
        <f>[1]Лист1!I16+[1]Лист1!I17</f>
        <v>242.5</v>
      </c>
      <c r="H13" s="17">
        <f>[1]Лист1!J16+[1]Лист1!J17</f>
        <v>4.04</v>
      </c>
      <c r="I13" s="17">
        <f>[1]Лист1!K16+[1]Лист1!K17</f>
        <v>3.9239999999999999</v>
      </c>
      <c r="J13" s="18">
        <f>[1]Лист1!L16+[1]Лист1!L17</f>
        <v>15.03</v>
      </c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12</v>
      </c>
      <c r="B15" s="10" t="s">
        <v>31</v>
      </c>
      <c r="C15" s="3"/>
      <c r="D15" s="36" t="str">
        <f>[1]Лист1!B19</f>
        <v>Огурец соленый</v>
      </c>
      <c r="E15" s="21">
        <f>[1]Лист1!D22</f>
        <v>80</v>
      </c>
      <c r="F15" s="28"/>
      <c r="G15" s="21">
        <f>[1]Лист1!I22</f>
        <v>8</v>
      </c>
      <c r="H15" s="21">
        <f>[1]Лист1!J22</f>
        <v>0</v>
      </c>
      <c r="I15" s="21">
        <f>[1]Лист1!K22</f>
        <v>0</v>
      </c>
      <c r="J15" s="22">
        <f>[1]Лист1!L22</f>
        <v>2.4</v>
      </c>
    </row>
    <row r="16" spans="1:10">
      <c r="A16" s="7"/>
      <c r="B16" s="1" t="s">
        <v>13</v>
      </c>
      <c r="C16" s="2"/>
      <c r="D16" s="34" t="str">
        <f>[1]Лист1!B23</f>
        <v>Щи на курином бульоне</v>
      </c>
      <c r="E16" s="17">
        <f>[1]Лист1!D31</f>
        <v>200</v>
      </c>
      <c r="F16" s="26"/>
      <c r="G16" s="17">
        <f>[1]Лист1!I31</f>
        <v>76.287999999999982</v>
      </c>
      <c r="H16" s="17">
        <f>[1]Лист1!J31</f>
        <v>2.4059999999999997</v>
      </c>
      <c r="I16" s="17">
        <f>[1]Лист1!K31</f>
        <v>3.1109999999999998</v>
      </c>
      <c r="J16" s="18">
        <f>[1]Лист1!L31</f>
        <v>10.120000000000001</v>
      </c>
    </row>
    <row r="17" spans="1:10">
      <c r="A17" s="7"/>
      <c r="B17" s="1" t="s">
        <v>30</v>
      </c>
      <c r="C17" s="2"/>
      <c r="D17" s="34" t="str">
        <f>[1]Лист1!B32</f>
        <v>Запеканка картофельная с курой</v>
      </c>
      <c r="E17" s="40" t="str">
        <f>[1]Лист1!D41</f>
        <v>200/5</v>
      </c>
      <c r="F17" s="26"/>
      <c r="G17" s="17">
        <f>[1]Лист1!I41</f>
        <v>450.55500000000006</v>
      </c>
      <c r="H17" s="17">
        <f>[1]Лист1!J41</f>
        <v>26.471</v>
      </c>
      <c r="I17" s="17">
        <f>[1]Лист1!K41</f>
        <v>25.752000000000006</v>
      </c>
      <c r="J17" s="17">
        <f>[1]Лист1!L41</f>
        <v>30.804000000000002</v>
      </c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7"/>
    </row>
    <row r="19" spans="1:10">
      <c r="A19" s="7"/>
      <c r="B19" s="1" t="s">
        <v>22</v>
      </c>
      <c r="C19" s="2"/>
      <c r="D19" s="34" t="str">
        <f>[1]Лист1!B45</f>
        <v>Компот из смеси сухофруктов</v>
      </c>
      <c r="E19" s="17">
        <f>[1]Лист1!D47</f>
        <v>200</v>
      </c>
      <c r="F19" s="26"/>
      <c r="G19" s="17">
        <f>[1]Лист1!I47</f>
        <v>157.19999999999999</v>
      </c>
      <c r="H19" s="17">
        <f>[1]Лист1!J47</f>
        <v>1.65</v>
      </c>
      <c r="I19" s="17">
        <f>[1]Лист1!K47</f>
        <v>8.1000000000000014</v>
      </c>
      <c r="J19" s="18">
        <f>[1]Лист1!L47</f>
        <v>16.905000000000001</v>
      </c>
    </row>
    <row r="20" spans="1:10">
      <c r="A20" s="7"/>
      <c r="B20" s="1" t="s">
        <v>18</v>
      </c>
      <c r="C20" s="2"/>
      <c r="D20" s="34" t="str">
        <f>[1]Лист1!B48</f>
        <v>Хлеб пшеничный</v>
      </c>
      <c r="E20" s="17">
        <f>[1]Лист1!D48</f>
        <v>25</v>
      </c>
      <c r="F20" s="26"/>
      <c r="G20" s="17">
        <f>[1]Лист1!I48</f>
        <v>72.5</v>
      </c>
      <c r="H20" s="17">
        <f>[1]Лист1!J48</f>
        <v>2</v>
      </c>
      <c r="I20" s="17">
        <f>[1]Лист1!K48</f>
        <v>1</v>
      </c>
      <c r="J20" s="18">
        <f>[1]Лист1!L48</f>
        <v>13.5</v>
      </c>
    </row>
    <row r="21" spans="1:10">
      <c r="A21" s="7"/>
      <c r="B21" s="1" t="s">
        <v>15</v>
      </c>
      <c r="C21" s="2"/>
      <c r="D21" s="34" t="str">
        <f>[1]Лист1!B49</f>
        <v>Хлеб ржаной</v>
      </c>
      <c r="E21" s="17">
        <f>[1]Лист1!D49</f>
        <v>40</v>
      </c>
      <c r="F21" s="26"/>
      <c r="G21" s="17">
        <f>[1]Лист1!I49</f>
        <v>80</v>
      </c>
      <c r="H21" s="17">
        <f>[1]Лист1!J49</f>
        <v>2.64</v>
      </c>
      <c r="I21" s="17">
        <f>[1]Лист1!K49</f>
        <v>0.43999999999999995</v>
      </c>
      <c r="J21" s="18">
        <f>[1]Лист1!L49</f>
        <v>16.399999999999999</v>
      </c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23</v>
      </c>
      <c r="B24" s="11"/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27</v>
      </c>
      <c r="C25" s="2"/>
      <c r="D25" s="34" t="str">
        <f>[1]Лист1!B54</f>
        <v>Йогурт</v>
      </c>
      <c r="E25" s="17">
        <f>[1]Лист1!D54</f>
        <v>206</v>
      </c>
      <c r="F25" s="26"/>
      <c r="G25" s="17">
        <f>[1]Лист1!I54</f>
        <v>160.68</v>
      </c>
      <c r="H25" s="17">
        <f>[1]Лист1!J54</f>
        <v>5.7679999999999998</v>
      </c>
      <c r="I25" s="17">
        <f>[1]Лист1!K54</f>
        <v>5.15</v>
      </c>
      <c r="J25" s="17">
        <f>[1]Лист1!L54</f>
        <v>22.66</v>
      </c>
    </row>
    <row r="26" spans="1:10">
      <c r="A26" s="7"/>
      <c r="B26" s="1" t="s">
        <v>17</v>
      </c>
      <c r="C26" s="29"/>
      <c r="D26" s="34" t="s">
        <v>35</v>
      </c>
      <c r="E26" s="17">
        <f>[1]Лист1!D55+[1]Лист1!D56</f>
        <v>90</v>
      </c>
      <c r="F26" s="26"/>
      <c r="G26" s="17">
        <f>[1]Лист1!I55+[1]Лист1!I56</f>
        <v>207.8</v>
      </c>
      <c r="H26" s="17">
        <f>[1]Лист1!J55+[1]Лист1!J56</f>
        <v>9.08</v>
      </c>
      <c r="I26" s="17">
        <f>[1]Лист1!K55</f>
        <v>2</v>
      </c>
      <c r="J26" s="17">
        <f>[1]Лист1!L55</f>
        <v>27</v>
      </c>
    </row>
    <row r="27" spans="1:10">
      <c r="A27" s="7"/>
      <c r="B27" s="29"/>
      <c r="C27" s="29"/>
      <c r="D27" s="34"/>
      <c r="E27" s="17"/>
      <c r="F27" s="26"/>
      <c r="G27" s="17"/>
      <c r="H27" s="17"/>
      <c r="I27" s="17"/>
      <c r="J27" s="17"/>
    </row>
    <row r="28" spans="1:10" ht="15.75" thickBot="1">
      <c r="A28" s="8"/>
      <c r="B28" s="9"/>
      <c r="C28" s="9"/>
      <c r="D28" s="35"/>
      <c r="E28" s="19"/>
      <c r="F28" s="27"/>
      <c r="G28" s="19"/>
      <c r="H28" s="19"/>
      <c r="I28" s="19"/>
      <c r="J28" s="19"/>
    </row>
    <row r="29" spans="1:10">
      <c r="A29" s="7" t="s">
        <v>25</v>
      </c>
      <c r="B29" s="5" t="s">
        <v>10</v>
      </c>
      <c r="C29" s="3"/>
      <c r="D29" s="36" t="str">
        <f>[1]Лист1!B57</f>
        <v>Жаркое по-домашнему</v>
      </c>
      <c r="E29" s="42">
        <f>[1]Лист1!D65</f>
        <v>250</v>
      </c>
      <c r="F29" s="28"/>
      <c r="G29" s="21">
        <f>[1]Лист1!I65</f>
        <v>363.89</v>
      </c>
      <c r="H29" s="21">
        <f>[1]Лист1!J65</f>
        <v>19.45</v>
      </c>
      <c r="I29" s="21">
        <f>[1]Лист1!K65</f>
        <v>17.151</v>
      </c>
      <c r="J29" s="21">
        <f>[1]Лист1!L65</f>
        <v>35.466000000000001</v>
      </c>
    </row>
    <row r="30" spans="1:10">
      <c r="A30" s="7"/>
      <c r="B30" s="1" t="s">
        <v>31</v>
      </c>
      <c r="C30" s="2"/>
      <c r="D30" s="34" t="str">
        <f>[1]Лист1!B66</f>
        <v>Икра морковная</v>
      </c>
      <c r="E30" s="40">
        <f>[1]Лист1!D72</f>
        <v>100</v>
      </c>
      <c r="F30" s="26"/>
      <c r="G30" s="17">
        <f>[1]Лист1!I72</f>
        <v>84.94</v>
      </c>
      <c r="H30" s="17">
        <f>[1]Лист1!J72</f>
        <v>1.752</v>
      </c>
      <c r="I30" s="17">
        <f>[1]Лист1!K72</f>
        <v>4.1970000000000001</v>
      </c>
      <c r="J30" s="17">
        <f>[1]Лист1!L72</f>
        <v>10.73</v>
      </c>
    </row>
    <row r="31" spans="1:10">
      <c r="A31" s="7"/>
      <c r="B31" s="1" t="s">
        <v>22</v>
      </c>
      <c r="C31" s="2"/>
      <c r="D31" s="34" t="str">
        <f>[1]Лист1!B73</f>
        <v>Чай</v>
      </c>
      <c r="E31" s="40">
        <f>[1]Лист1!D76</f>
        <v>200</v>
      </c>
      <c r="F31" s="26"/>
      <c r="G31" s="17">
        <f>[1]Лист1!I76</f>
        <v>140.96360000000001</v>
      </c>
      <c r="H31" s="17">
        <f>[1]Лист1!J76</f>
        <v>2.6000000000000005</v>
      </c>
      <c r="I31" s="17">
        <f>[1]Лист1!K76</f>
        <v>5.7804000000000002</v>
      </c>
      <c r="J31" s="17">
        <f>[1]Лист1!L76</f>
        <v>24.855999999999995</v>
      </c>
    </row>
    <row r="32" spans="1:10">
      <c r="A32" s="7"/>
      <c r="B32" s="1" t="s">
        <v>18</v>
      </c>
      <c r="C32" s="2"/>
      <c r="D32" s="34" t="str">
        <f>[1]Лист1!B77</f>
        <v>Хлеб пшеничный</v>
      </c>
      <c r="E32" s="17">
        <f>[1]Лист1!D77</f>
        <v>25</v>
      </c>
      <c r="F32" s="26"/>
      <c r="G32" s="17">
        <f>[1]Лист1!I77</f>
        <v>72.5</v>
      </c>
      <c r="H32" s="17">
        <f>[1]Лист1!J77</f>
        <v>2</v>
      </c>
      <c r="I32" s="17">
        <f>[1]Лист1!K77</f>
        <v>1</v>
      </c>
      <c r="J32" s="17">
        <f>[1]Лист1!L77</f>
        <v>13.5</v>
      </c>
    </row>
    <row r="33" spans="1:10">
      <c r="A33" s="7"/>
      <c r="B33" s="1" t="s">
        <v>34</v>
      </c>
      <c r="C33" s="29"/>
      <c r="D33" s="37" t="str">
        <f>[1]Лист1!B79</f>
        <v>Конфета</v>
      </c>
      <c r="E33" s="30">
        <f>[1]Лист1!D79</f>
        <v>36</v>
      </c>
      <c r="F33" s="31"/>
      <c r="G33" s="30">
        <f>[1]Лист1!I79</f>
        <v>144</v>
      </c>
      <c r="H33" s="30">
        <f>[1]Лист1!J79</f>
        <v>0.36</v>
      </c>
      <c r="I33" s="30">
        <f>[1]Лист1!K79</f>
        <v>2.6999999999999997</v>
      </c>
      <c r="J33" s="30">
        <f>[1]Лист1!L79</f>
        <v>29.160000000000004</v>
      </c>
    </row>
    <row r="34" spans="1:10" ht="15.75" thickBot="1">
      <c r="A34" s="8"/>
      <c r="B34" s="1" t="s">
        <v>15</v>
      </c>
      <c r="C34" s="9"/>
      <c r="D34" s="35" t="str">
        <f>[1]Лист1!B78</f>
        <v>Хлеб ржаной</v>
      </c>
      <c r="E34" s="19">
        <f>[1]Лист1!D78</f>
        <v>40</v>
      </c>
      <c r="F34" s="27"/>
      <c r="G34" s="19">
        <f>[1]Лист1!I78</f>
        <v>80</v>
      </c>
      <c r="H34" s="19">
        <f>[1]Лист1!J78</f>
        <v>2.64</v>
      </c>
      <c r="I34" s="19">
        <f>[1]Лист1!K78</f>
        <v>0.43999999999999995</v>
      </c>
      <c r="J34" s="19">
        <f>[1]Лист1!L78</f>
        <v>16.399999999999999</v>
      </c>
    </row>
    <row r="35" spans="1:10">
      <c r="A35" s="4" t="s">
        <v>26</v>
      </c>
      <c r="B35" s="11" t="s">
        <v>27</v>
      </c>
      <c r="C35" s="6"/>
      <c r="D35" s="33"/>
      <c r="E35" s="15"/>
      <c r="F35" s="25"/>
      <c r="G35" s="15"/>
      <c r="H35" s="15"/>
      <c r="I35" s="15"/>
      <c r="J35" s="16"/>
    </row>
    <row r="36" spans="1:10">
      <c r="A36" s="7"/>
      <c r="B36" s="39" t="s">
        <v>24</v>
      </c>
      <c r="C36" s="3"/>
      <c r="D36" s="36"/>
      <c r="E36" s="21"/>
      <c r="F36" s="28"/>
      <c r="G36" s="21"/>
      <c r="H36" s="21"/>
      <c r="I36" s="21"/>
      <c r="J36" s="22"/>
    </row>
    <row r="37" spans="1:10">
      <c r="A37" s="7"/>
      <c r="B37" s="39" t="s">
        <v>22</v>
      </c>
      <c r="C37" s="2"/>
      <c r="D37" s="34"/>
      <c r="E37" s="17"/>
      <c r="F37" s="26"/>
      <c r="G37" s="17"/>
      <c r="H37" s="17"/>
      <c r="I37" s="17"/>
      <c r="J37" s="18"/>
    </row>
    <row r="38" spans="1:10">
      <c r="A38" s="7"/>
      <c r="B38" s="38" t="s">
        <v>14</v>
      </c>
      <c r="C38" s="29"/>
      <c r="D38" s="37"/>
      <c r="E38" s="30"/>
      <c r="F38" s="31"/>
      <c r="G38" s="30"/>
      <c r="H38" s="30"/>
      <c r="I38" s="30"/>
      <c r="J38" s="32"/>
    </row>
    <row r="39" spans="1:10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2023-09-27T09:10:29Z</dcterms:modified>
</cp:coreProperties>
</file>