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2"/>
  <c r="I22"/>
  <c r="H22"/>
  <c r="G22"/>
  <c r="E22"/>
  <c r="D22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2"/>
  <c r="I12"/>
  <c r="H12"/>
  <c r="G12"/>
  <c r="E12"/>
  <c r="J11"/>
  <c r="I11"/>
  <c r="H11"/>
  <c r="G11"/>
  <c r="E11"/>
  <c r="D11"/>
  <c r="J7"/>
  <c r="I7"/>
  <c r="H7"/>
  <c r="G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<sst xmlns="http://schemas.openxmlformats.org/spreadsheetml/2006/main" count="48" uniqueCount="36">
  <si>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</si>
  <si>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</si>
  <si>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</si>
  <si>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</si>
  <si>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</si>
  <si>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</si>
  <si>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</si>
  <si>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</si>
  <si>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</si>
  <si>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</si>
  <si>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</si>
  <si>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</si>
  <si>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</si>
  <si>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</si>
  <si>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</si>
  <si>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</si>
  <si>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</si>
  <si>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</si>
  <si>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</si>
  <si>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</si>
  <si>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</si>
  <si>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</si>
  <si>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</si>
  <si>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</si>
  <si>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</si>
  <si>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</si>
  <si>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</si>
  <si>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</si>
  <si>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</si>
  <si>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</si>
  <si>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</si>
  <si>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</si>
  <si>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 xml:space="preserve">Хлеб пшеничный /сливочное масло/яйцо вареное </t>
  </si>
  <si>
    <t>Хлеб пшеничный/сыр</t>
  </si>
  <si>
    <t>Картофельное пюре/салат из свежей капусты</t>
  </si>
  <si>
    <t>260/5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</si>
</sst>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08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"Дружба" молочная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  <cell r="L8">
            <v>24.564</v>
          </cell>
        </row>
        <row r="9">
          <cell r="B9" t="str">
            <v xml:space="preserve">Чай </v>
          </cell>
        </row>
        <row r="12">
          <cell r="D12">
            <v>200</v>
          </cell>
          <cell r="I12">
            <v>60.563600000000001</v>
          </cell>
          <cell r="J12">
            <v>8.0000000000000016E-2</v>
          </cell>
          <cell r="K12">
            <v>2.0400000000000001E-2</v>
          </cell>
          <cell r="L12">
            <v>15.016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I15">
            <v>62.800000000000004</v>
          </cell>
          <cell r="K15">
            <v>4.6000000000000005</v>
          </cell>
        </row>
        <row r="16">
          <cell r="J16">
            <v>5.08</v>
          </cell>
          <cell r="L16">
            <v>0.28000000000000003</v>
          </cell>
        </row>
        <row r="17">
          <cell r="D17">
            <v>17</v>
          </cell>
          <cell r="I17">
            <v>170</v>
          </cell>
          <cell r="J17">
            <v>2.04</v>
          </cell>
          <cell r="K17">
            <v>2.9239999999999999</v>
          </cell>
          <cell r="L17">
            <v>1.53</v>
          </cell>
        </row>
        <row r="29">
          <cell r="B29" t="str">
            <v>Суп картофельный с крупой</v>
          </cell>
        </row>
        <row r="37">
          <cell r="D37">
            <v>200</v>
          </cell>
          <cell r="I37">
            <v>131.75</v>
          </cell>
          <cell r="J37">
            <v>5.8519999999999994</v>
          </cell>
          <cell r="K37">
            <v>5.1279999999999992</v>
          </cell>
          <cell r="L37">
            <v>13.366</v>
          </cell>
        </row>
        <row r="38">
          <cell r="B38" t="str">
            <v>Курица отварная</v>
          </cell>
        </row>
        <row r="47">
          <cell r="D47">
            <v>80</v>
          </cell>
          <cell r="I47">
            <v>266</v>
          </cell>
          <cell r="J47">
            <v>22.400000000000002</v>
          </cell>
          <cell r="K47">
            <v>19.600000000000001</v>
          </cell>
          <cell r="L47">
            <v>0</v>
          </cell>
        </row>
        <row r="49">
          <cell r="B49" t="str">
            <v>Макароны отварные</v>
          </cell>
        </row>
        <row r="58">
          <cell r="D58" t="str">
            <v>120/2</v>
          </cell>
          <cell r="I58">
            <v>158.44</v>
          </cell>
          <cell r="J58">
            <v>4.42</v>
          </cell>
          <cell r="K58">
            <v>1.89</v>
          </cell>
          <cell r="L58">
            <v>31.267999999999997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Морковь свежая</v>
          </cell>
        </row>
        <row r="70">
          <cell r="D70">
            <v>80</v>
          </cell>
          <cell r="I70">
            <v>23.2</v>
          </cell>
          <cell r="J70">
            <v>1.04</v>
          </cell>
          <cell r="K70">
            <v>0.08</v>
          </cell>
          <cell r="L70">
            <v>5.04</v>
          </cell>
        </row>
        <row r="71">
          <cell r="B71" t="str">
            <v>Молоко</v>
          </cell>
          <cell r="D71">
            <v>200</v>
          </cell>
          <cell r="I71">
            <v>119.19999999999999</v>
          </cell>
          <cell r="J71">
            <v>6</v>
          </cell>
          <cell r="K71">
            <v>6.4</v>
          </cell>
          <cell r="L71">
            <v>9.4</v>
          </cell>
        </row>
        <row r="72">
          <cell r="B72" t="str">
            <v>Хлеб пшеничный</v>
          </cell>
          <cell r="D72">
            <v>25</v>
          </cell>
          <cell r="I72">
            <v>72.5</v>
          </cell>
          <cell r="J72">
            <v>2</v>
          </cell>
          <cell r="K72">
            <v>1</v>
          </cell>
          <cell r="L72">
            <v>13.5</v>
          </cell>
        </row>
        <row r="73">
          <cell r="B73" t="str">
            <v>Фрукт мандарин</v>
          </cell>
          <cell r="D73">
            <v>123</v>
          </cell>
          <cell r="I73">
            <v>46.74</v>
          </cell>
          <cell r="J73">
            <v>0.98399999999999999</v>
          </cell>
          <cell r="K73">
            <v>0.246</v>
          </cell>
          <cell r="L73">
            <v>9.2249999999999996</v>
          </cell>
        </row>
        <row r="74">
          <cell r="B74" t="str">
            <v>Биточки куриные</v>
          </cell>
        </row>
        <row r="82">
          <cell r="D82" t="str">
            <v>80/4</v>
          </cell>
          <cell r="I82">
            <v>424.50999999999993</v>
          </cell>
          <cell r="J82">
            <v>24.230000000000004</v>
          </cell>
          <cell r="K82">
            <v>31.569000000000003</v>
          </cell>
          <cell r="L82">
            <v>10.593999999999999</v>
          </cell>
        </row>
        <row r="90">
          <cell r="I90">
            <v>52.19</v>
          </cell>
          <cell r="J90">
            <v>2.032</v>
          </cell>
          <cell r="K90">
            <v>2.0019999999999998</v>
          </cell>
          <cell r="L90">
            <v>6.4169999999999998</v>
          </cell>
        </row>
        <row r="91">
          <cell r="B91" t="str">
            <v>Чай  с молоком и конфетой</v>
          </cell>
        </row>
        <row r="94">
          <cell r="D94" t="str">
            <v>200/36</v>
          </cell>
          <cell r="I94">
            <v>233.36760000000001</v>
          </cell>
          <cell r="J94">
            <v>4.91</v>
          </cell>
          <cell r="K94">
            <v>7.4883999999999995</v>
          </cell>
          <cell r="L94">
            <v>36.179000000000002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102">
          <cell r="I102">
            <v>233.36760000000001</v>
          </cell>
          <cell r="J102">
            <v>5.4799999999999995</v>
          </cell>
          <cell r="K102">
            <v>5.1360000000000001</v>
          </cell>
          <cell r="L102">
            <v>27.475999999999999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"Дружба" молочная</v>
      </c>
      <c r="E4" s="41" t="str">
        <f>[1]Лист1!D8</f>
        <v>200/7</v>
      </c>
      <c r="F4" s="24"/>
      <c r="G4" s="14">
        <f>[1]Лист1!I8</f>
        <v>241.16</v>
      </c>
      <c r="H4" s="14">
        <f>[1]Лист1!J8</f>
        <v>6.33</v>
      </c>
      <c r="I4" s="14">
        <f>[1]Лист1!K8</f>
        <v>12.405000000000001</v>
      </c>
      <c r="J4" s="15">
        <f>[1]Лист1!L8</f>
        <v>24.564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Чай </v>
      </c>
      <c r="E6" s="16">
        <f>[1]Лист1!D12</f>
        <v>200</v>
      </c>
      <c r="F6" s="25"/>
      <c r="G6" s="16">
        <f>[1]Лист1!I12</f>
        <v>60.563600000000001</v>
      </c>
      <c r="H6" s="16">
        <f>[1]Лист1!J12</f>
        <v>8.0000000000000016E-2</v>
      </c>
      <c r="I6" s="16">
        <f>[1]Лист1!K12</f>
        <v>2.0400000000000001E-2</v>
      </c>
      <c r="J6" s="17">
        <f>[1]Лист1!L12</f>
        <v>15.016</v>
      </c>
    </row>
    <row r="7" spans="1:10" ht="30">
      <c r="A7" s="7"/>
      <c r="B7" s="1" t="s">
        <v>17</v>
      </c>
      <c r="C7" s="2"/>
      <c r="D7" s="33" t="s">
        <v>32</v>
      </c>
      <c r="E7" s="16">
        <v>103</v>
      </c>
      <c r="F7" s="25"/>
      <c r="G7" s="16">
        <f>[1]Лист1!I13+[1]Лист1!I14+[1]Лист1!I15</f>
        <v>293.86</v>
      </c>
      <c r="H7" s="16">
        <f>[1]Лист1!J13+[1]Лист1!J14+[1]Лист1!J16</f>
        <v>9.2100000000000009</v>
      </c>
      <c r="I7" s="16">
        <f>[1]Лист1!K13+[1]Лист1!K14+[1]Лист1!K15</f>
        <v>16.024999999999999</v>
      </c>
      <c r="J7" s="17">
        <f>[1]Лист1!L13+[1]Лист1!L14+[1]Лист1!L16</f>
        <v>27.462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" t="s">
        <v>29</v>
      </c>
      <c r="C11" s="6"/>
      <c r="D11" s="32" t="str">
        <f>[1]Лист1!B9</f>
        <v xml:space="preserve">Чай </v>
      </c>
      <c r="E11" s="14">
        <f>[1]Лист1!D12</f>
        <v>200</v>
      </c>
      <c r="F11" s="24"/>
      <c r="G11" s="14">
        <f>[1]Лист1!I12</f>
        <v>60.563600000000001</v>
      </c>
      <c r="H11" s="14">
        <f>[1]Лист1!J12</f>
        <v>8.0000000000000016E-2</v>
      </c>
      <c r="I11" s="14">
        <f>[1]Лист1!K12</f>
        <v>2.0400000000000001E-2</v>
      </c>
      <c r="J11" s="15">
        <f>[1]Лист1!L12</f>
        <v>15.016</v>
      </c>
    </row>
    <row r="12" spans="1:10">
      <c r="A12" s="7"/>
      <c r="B12" s="1" t="s">
        <v>18</v>
      </c>
      <c r="C12" s="2"/>
      <c r="D12" s="33" t="s">
        <v>33</v>
      </c>
      <c r="E12" s="16">
        <f>[1]Лист1!D72+[1]Лист1!D17</f>
        <v>42</v>
      </c>
      <c r="F12" s="25"/>
      <c r="G12" s="16">
        <f>[1]Лист1!I13+[1]Лист1!I17</f>
        <v>315</v>
      </c>
      <c r="H12" s="16">
        <f>[1]Лист1!J13+[1]Лист1!J17</f>
        <v>6.04</v>
      </c>
      <c r="I12" s="16">
        <f>[1]Лист1!K13+[1]Лист1!K17</f>
        <v>4.9239999999999995</v>
      </c>
      <c r="J12" s="17">
        <f>[1]Лист1!L13+[1]Лист1!L17</f>
        <v>28.53</v>
      </c>
    </row>
    <row r="13" spans="1:10">
      <c r="A13" s="7"/>
      <c r="B13" s="28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6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Суп картофельный с крупой</v>
      </c>
      <c r="E16" s="40">
        <f>[1]Лист1!D37</f>
        <v>200</v>
      </c>
      <c r="F16" s="25"/>
      <c r="G16" s="16">
        <f>[1]Лист1!I37</f>
        <v>131.75</v>
      </c>
      <c r="H16" s="16">
        <f>[1]Лист1!J37</f>
        <v>5.8519999999999994</v>
      </c>
      <c r="I16" s="16">
        <f>[1]Лист1!K37</f>
        <v>5.1279999999999992</v>
      </c>
      <c r="J16" s="17">
        <f>[1]Лист1!L37</f>
        <v>13.366</v>
      </c>
    </row>
    <row r="17" spans="1:10">
      <c r="A17" s="7"/>
      <c r="B17" s="1" t="s">
        <v>10</v>
      </c>
      <c r="C17" s="2"/>
      <c r="D17" s="33" t="str">
        <f>[1]Лист1!B38</f>
        <v>Курица отварная</v>
      </c>
      <c r="E17" s="40">
        <f>[1]Лист1!D47</f>
        <v>80</v>
      </c>
      <c r="F17" s="25"/>
      <c r="G17" s="16">
        <f>[1]Лист1!I47</f>
        <v>266</v>
      </c>
      <c r="H17" s="16">
        <f>[1]Лист1!J47</f>
        <v>22.400000000000002</v>
      </c>
      <c r="I17" s="16">
        <f>[1]Лист1!K47</f>
        <v>19.600000000000001</v>
      </c>
      <c r="J17" s="16">
        <f>[1]Лист1!L47</f>
        <v>0</v>
      </c>
    </row>
    <row r="18" spans="1:10">
      <c r="A18" s="7"/>
      <c r="B18" s="1" t="s">
        <v>31</v>
      </c>
      <c r="C18" s="2"/>
      <c r="D18" s="33" t="str">
        <f>[1]Лист1!B49</f>
        <v>Макароны отварные</v>
      </c>
      <c r="E18" s="47" t="str">
        <f>[1]Лист1!D58</f>
        <v>120/2</v>
      </c>
      <c r="F18" s="25"/>
      <c r="G18" s="16">
        <f>[1]Лист1!I58</f>
        <v>158.44</v>
      </c>
      <c r="H18" s="16">
        <f>[1]Лист1!J58</f>
        <v>4.42</v>
      </c>
      <c r="I18" s="16">
        <f>[1]Лист1!K58</f>
        <v>1.89</v>
      </c>
      <c r="J18" s="16">
        <f>[1]Лист1!L58</f>
        <v>31.267999999999997</v>
      </c>
    </row>
    <row r="19" spans="1:10">
      <c r="A19" s="7"/>
      <c r="B19" s="1" t="s">
        <v>22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f>[1]Лист1!L62</f>
        <v>16.905000000000001</v>
      </c>
    </row>
    <row r="20" spans="1:10">
      <c r="A20" s="7"/>
      <c r="B20" s="1" t="s">
        <v>18</v>
      </c>
      <c r="C20" s="2"/>
      <c r="D20" s="33" t="str">
        <f>[1]Лист1!B63</f>
        <v>Хлеб пшеничный</v>
      </c>
      <c r="E20" s="16">
        <f>[1]Лист1!D63</f>
        <v>50</v>
      </c>
      <c r="F20" s="25"/>
      <c r="G20" s="16">
        <f>[1]Лист1!I63</f>
        <v>145</v>
      </c>
      <c r="H20" s="16">
        <f>[1]Лист1!J63</f>
        <v>4</v>
      </c>
      <c r="I20" s="16">
        <f>[1]Лист1!K63</f>
        <v>2</v>
      </c>
      <c r="J20" s="17">
        <f>[1]Лист1!L63</f>
        <v>27</v>
      </c>
    </row>
    <row r="21" spans="1:10">
      <c r="A21" s="7"/>
      <c r="B21" s="1" t="s">
        <v>15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46" t="s">
        <v>30</v>
      </c>
      <c r="C22" s="28"/>
      <c r="D22" s="36" t="str">
        <f>[1]Лист1!B65</f>
        <v>Морковь свежая</v>
      </c>
      <c r="E22" s="42">
        <f>[1]Лист1!D70</f>
        <v>80</v>
      </c>
      <c r="F22" s="30"/>
      <c r="G22" s="29">
        <f>[1]Лист1!I70</f>
        <v>23.2</v>
      </c>
      <c r="H22" s="29">
        <f>[1]Лист1!J70</f>
        <v>1.04</v>
      </c>
      <c r="I22" s="29">
        <f>[1]Лист1!K70</f>
        <v>0.08</v>
      </c>
      <c r="J22" s="29">
        <f>[1]Лист1!L70</f>
        <v>5.04</v>
      </c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[1]Лист1!B71</f>
        <v>Молоко</v>
      </c>
      <c r="E25" s="16">
        <f>[1]Лист1!D71</f>
        <v>200</v>
      </c>
      <c r="F25" s="25"/>
      <c r="G25" s="16">
        <f>[1]Лист1!I71</f>
        <v>119.19999999999999</v>
      </c>
      <c r="H25" s="16">
        <f>[1]Лист1!J71</f>
        <v>6</v>
      </c>
      <c r="I25" s="16">
        <f>[1]Лист1!K71</f>
        <v>6.4</v>
      </c>
      <c r="J25" s="16">
        <f>[1]Лист1!L71</f>
        <v>9.4</v>
      </c>
    </row>
    <row r="26" spans="1:10">
      <c r="A26" s="7"/>
      <c r="B26" s="1" t="s">
        <v>17</v>
      </c>
      <c r="C26" s="28"/>
      <c r="D26" s="33" t="str">
        <f>[1]Лист1!B72</f>
        <v>Хлеб пшеничный</v>
      </c>
      <c r="E26" s="16">
        <f>[1]Лист1!D72</f>
        <v>25</v>
      </c>
      <c r="F26" s="25"/>
      <c r="G26" s="16">
        <f>[1]Лист1!I72</f>
        <v>72.5</v>
      </c>
      <c r="H26" s="16">
        <f>[1]Лист1!J72</f>
        <v>2</v>
      </c>
      <c r="I26" s="16">
        <f>[1]Лист1!K72</f>
        <v>1</v>
      </c>
      <c r="J26" s="16">
        <f>[1]Лист1!L72</f>
        <v>13.5</v>
      </c>
    </row>
    <row r="27" spans="1:10">
      <c r="A27" s="7"/>
      <c r="B27" s="1" t="s">
        <v>14</v>
      </c>
      <c r="C27" s="28"/>
      <c r="D27" s="33" t="str">
        <f>[1]Лист1!B73</f>
        <v>Фрукт мандарин</v>
      </c>
      <c r="E27" s="16">
        <f>[1]Лист1!D73</f>
        <v>123</v>
      </c>
      <c r="F27" s="25"/>
      <c r="G27" s="16">
        <f>[1]Лист1!I73</f>
        <v>46.74</v>
      </c>
      <c r="H27" s="16">
        <f>[1]Лист1!J73</f>
        <v>0.98399999999999999</v>
      </c>
      <c r="I27" s="16">
        <f>[1]Лист1!K73</f>
        <v>0.246</v>
      </c>
      <c r="J27" s="16">
        <f>[1]Лист1!L73</f>
        <v>9.2249999999999996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[1]Лист1!B74</f>
        <v>Биточки куриные</v>
      </c>
      <c r="E29" s="39" t="str">
        <f>[1]Лист1!D82</f>
        <v>80/4</v>
      </c>
      <c r="F29" s="27"/>
      <c r="G29" s="20">
        <f>[1]Лист1!I82</f>
        <v>424.50999999999993</v>
      </c>
      <c r="H29" s="20">
        <f>[1]Лист1!J82</f>
        <v>24.230000000000004</v>
      </c>
      <c r="I29" s="20">
        <f>[1]Лист1!K82</f>
        <v>31.569000000000003</v>
      </c>
      <c r="J29" s="20">
        <f>[1]Лист1!L82</f>
        <v>10.593999999999999</v>
      </c>
    </row>
    <row r="30" spans="1:10" ht="30">
      <c r="A30" s="7"/>
      <c r="B30" s="1" t="s">
        <v>31</v>
      </c>
      <c r="C30" s="2"/>
      <c r="D30" s="33" t="s">
        <v>34</v>
      </c>
      <c r="E30" s="48" t="s">
        <v>35</v>
      </c>
      <c r="F30" s="25"/>
      <c r="G30" s="16">
        <f>[1]Лист1!I102+[1]Лист1!I90</f>
        <v>285.55759999999998</v>
      </c>
      <c r="H30" s="16">
        <f>[1]Лист1!J102+[1]Лист1!J90</f>
        <v>7.5119999999999996</v>
      </c>
      <c r="I30" s="16">
        <f>[1]Лист1!K102+[1]Лист1!K90</f>
        <v>7.1379999999999999</v>
      </c>
      <c r="J30" s="16">
        <f>[1]Лист1!L102+[1]Лист1!L90</f>
        <v>33.893000000000001</v>
      </c>
    </row>
    <row r="31" spans="1:10">
      <c r="A31" s="7"/>
      <c r="B31" s="1" t="s">
        <v>22</v>
      </c>
      <c r="C31" s="2"/>
      <c r="D31" s="33" t="str">
        <f>[1]Лист1!B91</f>
        <v>Чай  с молоком и конфетой</v>
      </c>
      <c r="E31" s="40" t="str">
        <f>[1]Лист1!D94</f>
        <v>200/36</v>
      </c>
      <c r="F31" s="25"/>
      <c r="G31" s="16">
        <f>[1]Лист1!I94</f>
        <v>233.36760000000001</v>
      </c>
      <c r="H31" s="16">
        <f>[1]Лист1!J94</f>
        <v>4.91</v>
      </c>
      <c r="I31" s="16">
        <f>[1]Лист1!K94</f>
        <v>7.4883999999999995</v>
      </c>
      <c r="J31" s="16">
        <f>[1]Лист1!L94</f>
        <v>36.179000000000002</v>
      </c>
    </row>
    <row r="32" spans="1:10">
      <c r="A32" s="7"/>
      <c r="B32" s="1" t="s">
        <v>18</v>
      </c>
      <c r="C32" s="2"/>
      <c r="D32" s="33" t="str">
        <f>[1]Лист1!B95</f>
        <v>Хлеб пшеничный</v>
      </c>
      <c r="E32" s="16">
        <f>[1]Лист1!D95</f>
        <v>50</v>
      </c>
      <c r="F32" s="25"/>
      <c r="G32" s="16">
        <f>[1]Лист1!I95</f>
        <v>145</v>
      </c>
      <c r="H32" s="16">
        <f>[1]Лист1!J95</f>
        <v>4</v>
      </c>
      <c r="I32" s="16">
        <f>[1]Лист1!K95</f>
        <v>2</v>
      </c>
      <c r="J32" s="16">
        <f>[1]Лист1!L95</f>
        <v>27</v>
      </c>
    </row>
    <row r="33" spans="1:10">
      <c r="A33" s="7"/>
      <c r="B33" s="28"/>
      <c r="C33" s="28"/>
      <c r="D33" s="36"/>
      <c r="E33" s="42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[1]Лист1!B96</f>
        <v>Хлеб ржаной</v>
      </c>
      <c r="E34" s="18">
        <f>[1]Лист1!D96</f>
        <v>40</v>
      </c>
      <c r="F34" s="26"/>
      <c r="G34" s="18">
        <f>[1]Лист1!I96</f>
        <v>80</v>
      </c>
      <c r="H34" s="18">
        <f>[1]Лист1!J96</f>
        <v>2.64</v>
      </c>
      <c r="I34" s="18">
        <f>[1]Лист1!K96</f>
        <v>0.43999999999999995</v>
      </c>
      <c r="J34" s="18">
        <f>[1]Лист1!L96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2023-10-06T05:50:44Z</dcterms:modified>
</cp:coreProperties>
</file>