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E32"/>
  <c r="D32"/>
  <c r="J30"/>
  <c r="I30"/>
  <c r="H30"/>
  <c r="G30"/>
  <c r="E30"/>
  <c r="D30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5"/>
  <c r="I5"/>
  <c r="H5"/>
  <c r="G5"/>
  <c r="E5"/>
  <c r="D5"/>
  <c r="J4"/>
  <c r="I4"/>
  <c r="H4"/>
  <c r="G4"/>
  <c r="E4"/>
  <c r="D4"/>
</calcChain>
</file>

<file path=xl/sharedStrings.xml><?xml version="1.0" encoding="utf-8"?>
<sst xmlns="http://schemas.openxmlformats.org/spreadsheetml/2006/main" count="47" uniqueCount="36">
  <si>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</si>
  <si>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</si>
  <si>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</si>
  <si>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</si>
  <si>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</si>
  <si>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</si>
  <si>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</si>
  <si>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</si>
  <si>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</si>
  <si>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</si>
  <si>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</si>
  <si>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</si>
  <si>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</si>
  <si>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</si>
  <si>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</si>
  <si>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</si>
  <si>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</si>
  <si>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</si>
  <si>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</si>
  <si>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</si>
  <si>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</si>
  <si>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</si>
  <si>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</si>
  <si>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</si>
  <si>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</si>
  <si>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</si>
  <si>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</si>
  <si>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</si>
  <si>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</si>
  <si>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</si>
  <si>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</si>
  <si>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2 блюдо</t>
  </si>
  <si>
    <t>Хлеб пшеничный /масло сливочное</t>
  </si>
  <si>
    <t>Хлеб пшеничный/сыр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</si>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</sst>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11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200</v>
          </cell>
          <cell r="I12">
            <v>127.31559999999999</v>
          </cell>
          <cell r="J12">
            <v>3.44</v>
          </cell>
          <cell r="K12">
            <v>3.6044</v>
          </cell>
          <cell r="L12">
            <v>20.279999999999998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199</v>
          </cell>
          <cell r="I15">
            <v>155.22</v>
          </cell>
          <cell r="J15">
            <v>5.5720000000000001</v>
          </cell>
          <cell r="K15">
            <v>4.9750000000000005</v>
          </cell>
          <cell r="L15">
            <v>21.89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81">
          <cell r="I81">
            <v>480.77</v>
          </cell>
          <cell r="J81">
            <v>28.94</v>
          </cell>
          <cell r="K81">
            <v>19.609999999999996</v>
          </cell>
          <cell r="L81">
            <v>47.559999999999995</v>
          </cell>
        </row>
        <row r="82">
          <cell r="B82" t="str">
            <v xml:space="preserve">Чай </v>
          </cell>
        </row>
        <row r="88">
          <cell r="D88">
            <v>200</v>
          </cell>
          <cell r="I88">
            <v>121.1272</v>
          </cell>
          <cell r="J88">
            <v>0.16000000000000003</v>
          </cell>
          <cell r="K88">
            <v>4.0800000000000003E-2</v>
          </cell>
          <cell r="L88">
            <v>30.032</v>
          </cell>
        </row>
        <row r="91">
          <cell r="I91">
            <v>37.700000000000003</v>
          </cell>
          <cell r="J91">
            <v>0.03</v>
          </cell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3">
          <cell r="B93" t="str">
            <v>Печенье</v>
          </cell>
          <cell r="D93">
            <v>36</v>
          </cell>
          <cell r="I93">
            <v>140.4</v>
          </cell>
          <cell r="J93">
            <v>2.5200000000000005</v>
          </cell>
          <cell r="K93">
            <v>5.76</v>
          </cell>
          <cell r="L93">
            <v>24.839999999999996</v>
          </cell>
        </row>
        <row r="94">
          <cell r="B94" t="str">
            <v>Фрукт мандарин</v>
          </cell>
          <cell r="D94">
            <v>128</v>
          </cell>
          <cell r="I94">
            <v>48.64</v>
          </cell>
          <cell r="J94">
            <v>1.024</v>
          </cell>
          <cell r="K94">
            <v>0.25600000000000001</v>
          </cell>
          <cell r="L94">
            <v>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16</v>
      </c>
      <c r="F1" s="23"/>
      <c r="I1" t="s">
        <v>21</v>
      </c>
      <c r="J1" s="22">
        <v>45210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геркулесовая молочная со сл.маслом,изюмом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38" t="s">
        <v>24</v>
      </c>
      <c r="C5" s="2"/>
      <c r="D5" s="33" t="str">
        <f>[1]Лист1!B93</f>
        <v>Печенье</v>
      </c>
      <c r="E5" s="16">
        <f>[1]Лист1!D93</f>
        <v>36</v>
      </c>
      <c r="F5" s="25"/>
      <c r="G5" s="16">
        <f>[1]Лист1!I93</f>
        <v>140.4</v>
      </c>
      <c r="H5" s="16">
        <f>[1]Лист1!J93</f>
        <v>2.5200000000000005</v>
      </c>
      <c r="I5" s="16">
        <f>[1]Лист1!K93</f>
        <v>5.76</v>
      </c>
      <c r="J5" s="17">
        <f>[1]Лист1!L93</f>
        <v>24.839999999999996</v>
      </c>
    </row>
    <row r="6" spans="1:10">
      <c r="A6" s="7"/>
      <c r="B6" s="1" t="s">
        <v>29</v>
      </c>
      <c r="C6" s="2"/>
      <c r="D6" s="33" t="str">
        <f>[1]Лист1!B9</f>
        <v xml:space="preserve">Чай с молоком </v>
      </c>
      <c r="E6" s="16">
        <f>[1]Лист1!D12</f>
        <v>200</v>
      </c>
      <c r="F6" s="25"/>
      <c r="G6" s="16">
        <f>[1]Лист1!I12</f>
        <v>127.31559999999999</v>
      </c>
      <c r="H6" s="16">
        <f>[1]Лист1!J12</f>
        <v>3.44</v>
      </c>
      <c r="I6" s="16">
        <f>[1]Лист1!K12</f>
        <v>3.6044</v>
      </c>
      <c r="J6" s="17">
        <f>[1]Лист1!L12</f>
        <v>20.279999999999998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</f>
        <v>65</v>
      </c>
      <c r="F7" s="25"/>
      <c r="G7" s="16">
        <f>[1]Лист1!I13+[1]Лист1!I14</f>
        <v>244.3</v>
      </c>
      <c r="H7" s="16">
        <f>[1]Лист1!J13+[1]Лист1!J14</f>
        <v>4.1500000000000004</v>
      </c>
      <c r="I7" s="16">
        <f>[1]Лист1!K13+[1]Лист1!K14</f>
        <v>12.875</v>
      </c>
      <c r="J7" s="17">
        <f>[1]Лист1!L13+[1]Лист1!L14</f>
        <v>27.21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37"/>
      <c r="C11" s="28"/>
      <c r="D11" s="36"/>
      <c r="E11" s="29"/>
      <c r="F11" s="30"/>
      <c r="G11" s="29"/>
      <c r="H11" s="29"/>
      <c r="I11" s="29"/>
      <c r="J11" s="29"/>
    </row>
    <row r="12" spans="1:10">
      <c r="A12" s="7"/>
      <c r="B12" s="10" t="s">
        <v>27</v>
      </c>
      <c r="C12" s="2"/>
      <c r="D12" s="33" t="str">
        <f>[1]Лист1!B15</f>
        <v>Йогурт</v>
      </c>
      <c r="E12" s="16">
        <f>[1]Лист1!D15</f>
        <v>199</v>
      </c>
      <c r="F12" s="25"/>
      <c r="G12" s="16">
        <f>[1]Лист1!I15</f>
        <v>155.22</v>
      </c>
      <c r="H12" s="16">
        <f>[1]Лист1!J15</f>
        <v>5.5720000000000001</v>
      </c>
      <c r="I12" s="16">
        <f>[1]Лист1!K15</f>
        <v>4.9750000000000005</v>
      </c>
      <c r="J12" s="17">
        <f>[1]Лист1!L15</f>
        <v>21.89</v>
      </c>
    </row>
    <row r="13" spans="1:10">
      <c r="A13" s="7"/>
      <c r="B13" s="1" t="s">
        <v>17</v>
      </c>
      <c r="C13" s="28"/>
      <c r="D13" s="33" t="s">
        <v>33</v>
      </c>
      <c r="E13" s="16">
        <f>[1]Лист1!D16+[1]Лист1!D17</f>
        <v>45</v>
      </c>
      <c r="F13" s="25"/>
      <c r="G13" s="16">
        <f>[1]Лист1!I16+[1]Лист1!I17</f>
        <v>272.5</v>
      </c>
      <c r="H13" s="16">
        <f>[1]Лист1!J16+[1]Лист1!J17</f>
        <v>4.4000000000000004</v>
      </c>
      <c r="I13" s="16">
        <f>[1]Лист1!K16+[1]Лист1!K17</f>
        <v>4.4399999999999995</v>
      </c>
      <c r="J13" s="17">
        <f>[1]Лист1!L16+[1]Лист1!L17</f>
        <v>15.3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30</v>
      </c>
      <c r="C15" s="3"/>
      <c r="D15" s="35" t="str">
        <f>[1]Лист1!B18</f>
        <v xml:space="preserve">Свекольная икра </v>
      </c>
      <c r="E15" s="39">
        <f>[1]Лист1!D26</f>
        <v>80</v>
      </c>
      <c r="F15" s="27"/>
      <c r="G15" s="20">
        <f>[1]Лист1!I26</f>
        <v>68.08</v>
      </c>
      <c r="H15" s="20">
        <f>[1]Лист1!J26</f>
        <v>1.86</v>
      </c>
      <c r="I15" s="20">
        <f>[1]Лист1!K26</f>
        <v>1.998</v>
      </c>
      <c r="J15" s="21">
        <f>[1]Лист1!L26</f>
        <v>11.43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>
        <f>[1]Лист1!D35</f>
        <v>200</v>
      </c>
      <c r="F16" s="25"/>
      <c r="G16" s="16">
        <f>[1]Лист1!I35</f>
        <v>112.71</v>
      </c>
      <c r="H16" s="16">
        <f>[1]Лист1!J35</f>
        <v>7.4229999999999992</v>
      </c>
      <c r="I16" s="16">
        <f>[1]Лист1!K35</f>
        <v>3.5019999999999998</v>
      </c>
      <c r="J16" s="17">
        <f>[1]Лист1!L35</f>
        <v>16.16</v>
      </c>
    </row>
    <row r="17" spans="1:10">
      <c r="A17" s="7"/>
      <c r="B17" s="1" t="s">
        <v>31</v>
      </c>
      <c r="C17" s="2"/>
      <c r="D17" s="33" t="str">
        <f>[1]Лист1!B36</f>
        <v>Овощное рагу с курой</v>
      </c>
      <c r="E17" s="40">
        <f>[1]Лист1!D45</f>
        <v>200</v>
      </c>
      <c r="F17" s="25"/>
      <c r="G17" s="16">
        <f>[1]Лист1!I45</f>
        <v>364.20000000000005</v>
      </c>
      <c r="H17" s="16">
        <f>[1]Лист1!J45</f>
        <v>20.465000000000003</v>
      </c>
      <c r="I17" s="16">
        <f>[1]Лист1!K45</f>
        <v>23.033999999999999</v>
      </c>
      <c r="J17" s="16">
        <f>[1]Лист1!L45</f>
        <v>20.024000000000001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37" t="s">
        <v>14</v>
      </c>
      <c r="C27" s="28"/>
      <c r="D27" s="33" t="str">
        <f>[1]Лист1!B94</f>
        <v>Фрукт мандарин</v>
      </c>
      <c r="E27" s="16">
        <f>[1]Лист1!D94</f>
        <v>128</v>
      </c>
      <c r="F27" s="25"/>
      <c r="G27" s="16">
        <f>[1]Лист1!I94</f>
        <v>48.64</v>
      </c>
      <c r="H27" s="16">
        <f>[1]Лист1!J94</f>
        <v>1.024</v>
      </c>
      <c r="I27" s="16">
        <f>[1]Лист1!K94</f>
        <v>0.25600000000000001</v>
      </c>
      <c r="J27" s="16">
        <f>[1]Лист1!L94</f>
        <v>9.6</v>
      </c>
    </row>
    <row r="28" spans="1:10" ht="15.75" thickBot="1">
      <c r="A28" s="8"/>
      <c r="B28" s="42" t="s">
        <v>30</v>
      </c>
      <c r="C28" s="9"/>
      <c r="D28" s="34" t="str">
        <f>[1]Лист1!B63</f>
        <v xml:space="preserve">Салат из картофеля с луком </v>
      </c>
      <c r="E28" s="18">
        <f>[1]Лист1!D69</f>
        <v>100</v>
      </c>
      <c r="F28" s="26"/>
      <c r="G28" s="18">
        <f>[1]Лист1!I69</f>
        <v>113.80999999999999</v>
      </c>
      <c r="H28" s="18">
        <f>[1]Лист1!J69</f>
        <v>3.01</v>
      </c>
      <c r="I28" s="18">
        <f>[1]Лист1!K69</f>
        <v>4.3410000000000002</v>
      </c>
      <c r="J28" s="18">
        <f>[1]Лист1!L69</f>
        <v>17.164999999999999</v>
      </c>
    </row>
    <row r="29" spans="1:10">
      <c r="A29" s="7" t="s">
        <v>25</v>
      </c>
      <c r="B29" s="5" t="s">
        <v>10</v>
      </c>
      <c r="C29" s="3"/>
      <c r="D29" s="35" t="s">
        <v>34</v>
      </c>
      <c r="E29" s="43" t="s">
        <v>35</v>
      </c>
      <c r="F29" s="27"/>
      <c r="G29" s="20">
        <f>[1]Лист1!I91+[1]Лист1!I81</f>
        <v>518.47</v>
      </c>
      <c r="H29" s="20">
        <f>[1]Лист1!J91+[1]Лист1!J81</f>
        <v>28.970000000000002</v>
      </c>
      <c r="I29" s="20">
        <f>[1]Лист1!K91+[1]Лист1!K81</f>
        <v>19.609999999999996</v>
      </c>
      <c r="J29" s="20">
        <f>[1]Лист1!L81+[1]Лист1!L91</f>
        <v>56.61</v>
      </c>
    </row>
    <row r="30" spans="1:10">
      <c r="A30" s="7"/>
      <c r="B30" s="1" t="s">
        <v>22</v>
      </c>
      <c r="C30" s="2"/>
      <c r="D30" s="33" t="str">
        <f>[1]Лист1!B82</f>
        <v xml:space="preserve">Чай </v>
      </c>
      <c r="E30" s="16">
        <f>[1]Лист1!D88</f>
        <v>200</v>
      </c>
      <c r="F30" s="25"/>
      <c r="G30" s="16">
        <f>[1]Лист1!I88</f>
        <v>121.1272</v>
      </c>
      <c r="H30" s="16">
        <f>[1]Лист1!J88</f>
        <v>0.16000000000000003</v>
      </c>
      <c r="I30" s="16">
        <f>[1]Лист1!K88</f>
        <v>4.0800000000000003E-2</v>
      </c>
      <c r="J30" s="16">
        <f>[1]Лист1!L88</f>
        <v>30.032</v>
      </c>
    </row>
    <row r="31" spans="1:10">
      <c r="A31" s="7"/>
      <c r="B31" s="37"/>
      <c r="C31" s="2"/>
      <c r="D31" s="33"/>
      <c r="E31" s="16"/>
      <c r="F31" s="25"/>
      <c r="G31" s="16"/>
      <c r="H31" s="16"/>
      <c r="I31" s="16"/>
      <c r="J31" s="16"/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50</v>
      </c>
      <c r="F32" s="25"/>
      <c r="G32" s="16">
        <f>[1]Лист1!I92</f>
        <v>145</v>
      </c>
      <c r="H32" s="16">
        <f>[1]Лист1!J92</f>
        <v>4</v>
      </c>
      <c r="I32" s="16">
        <f>[1]Лист1!K92</f>
        <v>2</v>
      </c>
      <c r="J32" s="16">
        <f>[1]Лист1!L92</f>
        <v>27</v>
      </c>
    </row>
    <row r="33" spans="1:10">
      <c r="A33" s="7"/>
      <c r="B33" s="37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2023-10-10T09:16:37Z</dcterms:modified>
</cp:coreProperties>
</file>