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<sst xmlns="http://schemas.openxmlformats.org/spreadsheetml/2006/main" count="46" uniqueCount="35">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</sst>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8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120.124</v>
          </cell>
          <cell r="J12">
            <v>2.57</v>
          </cell>
          <cell r="K12">
            <v>2.218</v>
          </cell>
          <cell r="L12">
            <v>21.492999999999999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Йогурт</v>
          </cell>
          <cell r="D15">
            <v>198</v>
          </cell>
          <cell r="I15">
            <v>154.44</v>
          </cell>
          <cell r="J15">
            <v>5.5440000000000005</v>
          </cell>
          <cell r="K15">
            <v>4.95</v>
          </cell>
          <cell r="L15">
            <v>21.78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I17">
            <v>62.800000000000004</v>
          </cell>
          <cell r="J17">
            <v>5.1120000000000001</v>
          </cell>
          <cell r="K17">
            <v>4.6000000000000005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I22">
            <v>57.5</v>
          </cell>
          <cell r="J22">
            <v>2.125</v>
          </cell>
          <cell r="K22">
            <v>0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189.76000000000002</v>
          </cell>
          <cell r="J41">
            <v>13.834999999999999</v>
          </cell>
          <cell r="K41">
            <v>13.272000000000002</v>
          </cell>
          <cell r="L41">
            <v>3.4240000000000004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78.69</v>
          </cell>
          <cell r="J56">
            <v>3.012</v>
          </cell>
          <cell r="K56">
            <v>3.1</v>
          </cell>
          <cell r="L56">
            <v>10.424999999999999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382.40000000000003</v>
          </cell>
          <cell r="J73">
            <v>23.983999999999998</v>
          </cell>
          <cell r="K73">
            <v>17.875</v>
          </cell>
          <cell r="L73">
            <v>31.020000000000003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мандарин</v>
          </cell>
          <cell r="D84">
            <v>119</v>
          </cell>
          <cell r="I84">
            <v>45.22</v>
          </cell>
          <cell r="J84">
            <v>0.95200000000000007</v>
          </cell>
          <cell r="K84">
            <v>0.23800000000000002</v>
          </cell>
          <cell r="L84">
            <v>8.9249999999999989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гречневая молочная </v>
      </c>
      <c r="E4" s="41" t="str">
        <f>[1]Лист1!D8</f>
        <v>200/7</v>
      </c>
      <c r="F4" s="24"/>
      <c r="G4" s="14">
        <f>[1]Лист1!I8</f>
        <v>271.02999999999997</v>
      </c>
      <c r="H4" s="14">
        <f>[1]Лист1!J8</f>
        <v>8.68</v>
      </c>
      <c r="I4" s="14">
        <f>[1]Лист1!K8</f>
        <v>10.709999999999999</v>
      </c>
      <c r="J4" s="15">
        <f>[1]Лист1!L8</f>
        <v>33.923000000000002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Кофейный напиток</v>
      </c>
      <c r="E6" s="16">
        <f>[1]Лист1!D12</f>
        <v>200</v>
      </c>
      <c r="F6" s="25"/>
      <c r="G6" s="16">
        <f>[1]Лист1!I12</f>
        <v>120.124</v>
      </c>
      <c r="H6" s="16">
        <f>[1]Лист1!J12</f>
        <v>2.57</v>
      </c>
      <c r="I6" s="16">
        <f>[1]Лист1!K12</f>
        <v>2.218</v>
      </c>
      <c r="J6" s="17">
        <f>[1]Лист1!L12</f>
        <v>21.492999999999999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103</v>
      </c>
      <c r="F7" s="25"/>
      <c r="G7" s="16">
        <f>[1]Лист1!I13+[1]Лист1!I14+[1]Лист1!I17</f>
        <v>293.86</v>
      </c>
      <c r="H7" s="16">
        <f>[1]Лист1!J13+[1]Лист1!J14+[1]Лист1!J17</f>
        <v>9.2420000000000009</v>
      </c>
      <c r="I7" s="16">
        <f>[1]Лист1!K13+[1]Лист1!K14+[1]Лист1!K17</f>
        <v>16.024999999999999</v>
      </c>
      <c r="J7" s="17">
        <f>[1]Лист1!L13+[1]Лист1!L14+[1]Лист1!L17</f>
        <v>27.462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 t="s">
        <v>27</v>
      </c>
      <c r="C12" s="2"/>
      <c r="D12" s="33" t="str">
        <f>[1]Лист1!B15</f>
        <v>Йогурт</v>
      </c>
      <c r="E12" s="16">
        <f>[1]Лист1!D15</f>
        <v>198</v>
      </c>
      <c r="F12" s="25"/>
      <c r="G12" s="16">
        <f>[1]Лист1!I15</f>
        <v>154.44</v>
      </c>
      <c r="H12" s="16">
        <f>[1]Лист1!J15</f>
        <v>5.5440000000000005</v>
      </c>
      <c r="I12" s="16">
        <f>[1]Лист1!K15</f>
        <v>4.95</v>
      </c>
      <c r="J12" s="17">
        <f>[1]Лист1!L15</f>
        <v>21.78</v>
      </c>
    </row>
    <row r="13" spans="1:10">
      <c r="A13" s="7"/>
      <c r="B13" s="1" t="s">
        <v>17</v>
      </c>
      <c r="C13" s="28"/>
      <c r="D13" s="33" t="str">
        <f>[1]Лист1!B16</f>
        <v>Хлеб пшеничный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31</v>
      </c>
      <c r="C15" s="3"/>
      <c r="D15" s="35" t="str">
        <f>[1]Лист1!B18</f>
        <v>Свекла отварная</v>
      </c>
      <c r="E15" s="39">
        <f>[1]Лист1!D22</f>
        <v>100</v>
      </c>
      <c r="F15" s="27"/>
      <c r="G15" s="20">
        <f>[1]Лист1!I22</f>
        <v>57.5</v>
      </c>
      <c r="H15" s="20">
        <f>[1]Лист1!J22</f>
        <v>2.125</v>
      </c>
      <c r="I15" s="20">
        <f>[1]Лист1!K22</f>
        <v>0</v>
      </c>
      <c r="J15" s="21">
        <f>[1]Лист1!L22</f>
        <v>13.125</v>
      </c>
    </row>
    <row r="16" spans="1:10">
      <c r="A16" s="7"/>
      <c r="B16" s="1" t="s">
        <v>13</v>
      </c>
      <c r="C16" s="2"/>
      <c r="D16" s="33" t="str">
        <f>[1]Лист1!B23</f>
        <v>Щи с курой со сметаной</v>
      </c>
      <c r="E16" s="16">
        <f>[1]Лист1!D31</f>
        <v>200</v>
      </c>
      <c r="F16" s="25"/>
      <c r="G16" s="16">
        <f>[1]Лист1!I31</f>
        <v>107.77999999999999</v>
      </c>
      <c r="H16" s="16">
        <f>[1]Лист1!J31</f>
        <v>5.3929999999999998</v>
      </c>
      <c r="I16" s="16">
        <f>[1]Лист1!K31</f>
        <v>5.7270000000000003</v>
      </c>
      <c r="J16" s="17">
        <f>[1]Лист1!L31</f>
        <v>9.0689999999999991</v>
      </c>
    </row>
    <row r="17" spans="1:10">
      <c r="A17" s="7"/>
      <c r="B17" s="1" t="s">
        <v>30</v>
      </c>
      <c r="C17" s="2"/>
      <c r="D17" s="33" t="s">
        <v>33</v>
      </c>
      <c r="E17" s="46" t="s">
        <v>34</v>
      </c>
      <c r="F17" s="25"/>
      <c r="G17" s="16">
        <f>[1]Лист1!I45+[1]Лист1!I41</f>
        <v>387.84000000000003</v>
      </c>
      <c r="H17" s="16">
        <f>[1]Лист1!J45+[1]Лист1!J41</f>
        <v>19.074999999999999</v>
      </c>
      <c r="I17" s="16">
        <f>[1]Лист1!K45+[1]Лист1!K41</f>
        <v>16.692</v>
      </c>
      <c r="J17" s="16">
        <f>[1]Лист1!L41+[1]Лист1!L45</f>
        <v>40.4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[1]Лист1!B46</f>
        <v>Сок</v>
      </c>
      <c r="E19" s="16">
        <f>[1]Лист1!D48</f>
        <v>200</v>
      </c>
      <c r="F19" s="25"/>
      <c r="G19" s="16">
        <f>[1]Лист1!I48</f>
        <v>90</v>
      </c>
      <c r="H19" s="16">
        <f>[1]Лист1!J48</f>
        <v>0</v>
      </c>
      <c r="I19" s="16">
        <f>[1]Лист1!K48</f>
        <v>0</v>
      </c>
      <c r="J19" s="17">
        <f>[1]Лист1!L48</f>
        <v>22.400000000000002</v>
      </c>
    </row>
    <row r="20" spans="1:10">
      <c r="A20" s="7"/>
      <c r="B20" s="1" t="s">
        <v>18</v>
      </c>
      <c r="C20" s="2"/>
      <c r="D20" s="33" t="str">
        <f>[1]Лист1!B49</f>
        <v>Хлеб пшеничный</v>
      </c>
      <c r="E20" s="16">
        <f>[1]Лист1!D49</f>
        <v>25</v>
      </c>
      <c r="F20" s="25"/>
      <c r="G20" s="16">
        <f>[1]Лист1!I49</f>
        <v>72.5</v>
      </c>
      <c r="H20" s="16">
        <f>[1]Лист1!J49</f>
        <v>2</v>
      </c>
      <c r="I20" s="16">
        <f>[1]Лист1!K49</f>
        <v>1</v>
      </c>
      <c r="J20" s="17">
        <f>[1]Лист1!L49</f>
        <v>13.5</v>
      </c>
    </row>
    <row r="21" spans="1:10">
      <c r="A21" s="7"/>
      <c r="B21" s="1" t="s">
        <v>15</v>
      </c>
      <c r="C21" s="2"/>
      <c r="D21" s="33" t="str">
        <f>[1]Лист1!B50</f>
        <v>Хлеб ржаной</v>
      </c>
      <c r="E21" s="16">
        <f>[1]Лист1!D50</f>
        <v>40</v>
      </c>
      <c r="F21" s="25"/>
      <c r="G21" s="16">
        <f>[1]Лист1!I50</f>
        <v>80</v>
      </c>
      <c r="H21" s="16">
        <f>[1]Лист1!J50</f>
        <v>2.64</v>
      </c>
      <c r="I21" s="16">
        <f>[1]Лист1!K50</f>
        <v>0.43999999999999995</v>
      </c>
      <c r="J21" s="17">
        <f>[1]Лист1!L50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[1]Лист1!B57</f>
        <v>Чай</v>
      </c>
      <c r="E25" s="16">
        <f>[1]Лист1!D59</f>
        <v>200</v>
      </c>
      <c r="F25" s="25"/>
      <c r="G25" s="16">
        <f>[1]Лист1!I59</f>
        <v>60.563600000000001</v>
      </c>
      <c r="H25" s="16">
        <f>[1]Лист1!J59</f>
        <v>8.0000000000000016E-2</v>
      </c>
      <c r="I25" s="16">
        <f>[1]Лист1!K59</f>
        <v>2.0400000000000001E-2</v>
      </c>
      <c r="J25" s="16">
        <f>[1]Лист1!L59</f>
        <v>15.016</v>
      </c>
    </row>
    <row r="26" spans="1:10">
      <c r="A26" s="7"/>
      <c r="B26" s="1" t="s">
        <v>18</v>
      </c>
      <c r="C26" s="28"/>
      <c r="D26" s="33" t="str">
        <f>[1]Лист1!B60</f>
        <v>хлеб пшеничный</v>
      </c>
      <c r="E26" s="16">
        <f>[1]Лист1!D60</f>
        <v>25</v>
      </c>
      <c r="F26" s="25"/>
      <c r="G26" s="16">
        <f>[1]Лист1!I60</f>
        <v>72.5</v>
      </c>
      <c r="H26" s="16">
        <f>[1]Лист1!J60</f>
        <v>2</v>
      </c>
      <c r="I26" s="16">
        <f>[1]Лист1!K60</f>
        <v>1</v>
      </c>
      <c r="J26" s="16">
        <f>[1]Лист1!L60</f>
        <v>13.5</v>
      </c>
    </row>
    <row r="27" spans="1:10">
      <c r="A27" s="7"/>
      <c r="B27" s="1" t="s">
        <v>15</v>
      </c>
      <c r="C27" s="28"/>
      <c r="D27" s="33" t="str">
        <f>[1]Лист1!B61</f>
        <v>Хлеб ржаной</v>
      </c>
      <c r="E27" s="16">
        <f>[1]Лист1!D61</f>
        <v>40</v>
      </c>
      <c r="F27" s="25"/>
      <c r="G27" s="16">
        <f>[1]Лист1!I61</f>
        <v>80</v>
      </c>
      <c r="H27" s="16">
        <f>[1]Лист1!J61</f>
        <v>2.64</v>
      </c>
      <c r="I27" s="16">
        <f>[1]Лист1!K61</f>
        <v>0.43999999999999995</v>
      </c>
      <c r="J27" s="16">
        <f>[1]Лист1!L61</f>
        <v>16.399999999999999</v>
      </c>
    </row>
    <row r="28" spans="1:10" ht="15.75" thickBot="1">
      <c r="A28" s="8"/>
      <c r="B28" s="42" t="s">
        <v>31</v>
      </c>
      <c r="C28" s="9"/>
      <c r="D28" s="34" t="str">
        <f>[1]Лист1!B51</f>
        <v>Салат "степной"</v>
      </c>
      <c r="E28" s="47" t="str">
        <f>[1]Лист1!D56</f>
        <v>100/5</v>
      </c>
      <c r="F28" s="26"/>
      <c r="G28" s="18">
        <f>[1]Лист1!I56</f>
        <v>78.69</v>
      </c>
      <c r="H28" s="18">
        <f>[1]Лист1!J56</f>
        <v>3.012</v>
      </c>
      <c r="I28" s="18">
        <f>[1]Лист1!K56</f>
        <v>3.1</v>
      </c>
      <c r="J28" s="18">
        <f>[1]Лист1!L56</f>
        <v>10.424999999999999</v>
      </c>
    </row>
    <row r="29" spans="1:10">
      <c r="A29" s="7" t="s">
        <v>25</v>
      </c>
      <c r="B29" s="5" t="s">
        <v>10</v>
      </c>
      <c r="C29" s="3"/>
      <c r="D29" s="35" t="str">
        <f>[1]Лист1!B62</f>
        <v>Суфле творожное с киселем</v>
      </c>
      <c r="E29" s="39" t="str">
        <f>[1]Лист1!D73</f>
        <v>180/40</v>
      </c>
      <c r="F29" s="27"/>
      <c r="G29" s="20">
        <f>[1]Лист1!I73</f>
        <v>382.40000000000003</v>
      </c>
      <c r="H29" s="20">
        <f>[1]Лист1!J73</f>
        <v>23.983999999999998</v>
      </c>
      <c r="I29" s="20">
        <f>[1]Лист1!K73</f>
        <v>17.875</v>
      </c>
      <c r="J29" s="20">
        <f>[1]Лист1!L73</f>
        <v>31.020000000000003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[1]Лист1!B81</f>
        <v>Молоко</v>
      </c>
      <c r="E31" s="16">
        <f>[1]Лист1!D81</f>
        <v>200</v>
      </c>
      <c r="F31" s="25"/>
      <c r="G31" s="16">
        <f>[1]Лист1!I81</f>
        <v>119.19999999999999</v>
      </c>
      <c r="H31" s="16">
        <f>[1]Лист1!J81</f>
        <v>6</v>
      </c>
      <c r="I31" s="16">
        <f>[1]Лист1!K81</f>
        <v>6.4</v>
      </c>
      <c r="J31" s="16">
        <f>[1]Лист1!L81</f>
        <v>9.4</v>
      </c>
    </row>
    <row r="32" spans="1:10">
      <c r="A32" s="7"/>
      <c r="B32" s="1" t="s">
        <v>17</v>
      </c>
      <c r="C32" s="2"/>
      <c r="D32" s="33" t="str">
        <f>[1]Лист1!B82</f>
        <v>Хлеб пшеничный</v>
      </c>
      <c r="E32" s="16">
        <f>[1]Лист1!D82</f>
        <v>50</v>
      </c>
      <c r="F32" s="25"/>
      <c r="G32" s="16">
        <f>[1]Лист1!I82</f>
        <v>145</v>
      </c>
      <c r="H32" s="16">
        <f>[1]Лист1!J82</f>
        <v>4</v>
      </c>
      <c r="I32" s="16">
        <f>[1]Лист1!K82</f>
        <v>2</v>
      </c>
      <c r="J32" s="16">
        <f>[1]Лист1!L82</f>
        <v>27</v>
      </c>
    </row>
    <row r="33" spans="1:10">
      <c r="A33" s="7"/>
      <c r="B33" s="37" t="s">
        <v>14</v>
      </c>
      <c r="C33" s="28"/>
      <c r="D33" s="36" t="str">
        <f>[1]Лист1!B84</f>
        <v>Фрукт мандарин</v>
      </c>
      <c r="E33" s="29">
        <f>[1]Лист1!D84</f>
        <v>119</v>
      </c>
      <c r="F33" s="30"/>
      <c r="G33" s="29">
        <f>[1]Лист1!I84</f>
        <v>45.22</v>
      </c>
      <c r="H33" s="29">
        <f>[1]Лист1!J84</f>
        <v>0.95200000000000007</v>
      </c>
      <c r="I33" s="29">
        <f>[1]Лист1!K84</f>
        <v>0.23800000000000002</v>
      </c>
      <c r="J33" s="29">
        <f>[1]Лист1!L84</f>
        <v>8.9249999999999989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2023-10-17T08:40:19Z</dcterms:modified>
</cp:coreProperties>
</file>