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</externalReferenc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/>
  <c r="I34"/>
  <c r="H34"/>
  <c r="G34"/>
  <c r="E34"/>
  <c r="D34"/>
  <c r="J32"/>
  <c r="I32"/>
  <c r="H32"/>
  <c r="G32"/>
  <c r="E32"/>
  <c r="D32"/>
  <c r="J31"/>
  <c r="I31"/>
  <c r="H31"/>
  <c r="G31"/>
  <c r="E31"/>
  <c r="D31"/>
  <c r="J30"/>
  <c r="I30"/>
  <c r="H30"/>
  <c r="G30"/>
  <c r="E30"/>
  <c r="J29"/>
  <c r="I29"/>
  <c r="H29"/>
  <c r="G29"/>
  <c r="E29"/>
  <c r="D29"/>
  <c r="J27"/>
  <c r="I27"/>
  <c r="H27"/>
  <c r="G27"/>
  <c r="E27"/>
  <c r="D27"/>
  <c r="J26"/>
  <c r="I26"/>
  <c r="H26"/>
  <c r="G26"/>
  <c r="E26"/>
  <c r="D26"/>
  <c r="J25"/>
  <c r="I25"/>
  <c r="H25"/>
  <c r="G25"/>
  <c r="E25"/>
  <c r="D25"/>
  <c r="J24"/>
  <c r="I24"/>
  <c r="H24"/>
  <c r="G24"/>
  <c r="E24"/>
  <c r="D24"/>
  <c r="J21"/>
  <c r="I21"/>
  <c r="H21"/>
  <c r="G21"/>
  <c r="E21"/>
  <c r="D21"/>
  <c r="J20"/>
  <c r="I20"/>
  <c r="H20"/>
  <c r="G20"/>
  <c r="E20"/>
  <c r="D20"/>
  <c r="I19"/>
  <c r="H19"/>
  <c r="G19"/>
  <c r="E19"/>
  <c r="D19"/>
  <c r="J18"/>
  <c r="I18"/>
  <c r="H18"/>
  <c r="G18"/>
  <c r="E18"/>
  <c r="D18"/>
  <c r="J17"/>
  <c r="I17"/>
  <c r="H17"/>
  <c r="G17"/>
  <c r="E17"/>
  <c r="D17"/>
  <c r="J16"/>
  <c r="I16"/>
  <c r="H16"/>
  <c r="G16"/>
  <c r="E16"/>
  <c r="D16"/>
  <c r="J15"/>
  <c r="I15"/>
  <c r="H15"/>
  <c r="G15"/>
  <c r="E15"/>
  <c r="D15"/>
  <c r="J13"/>
  <c r="I13"/>
  <c r="H13"/>
  <c r="G13"/>
  <c r="J12"/>
  <c r="I12"/>
  <c r="H12"/>
  <c r="G12"/>
  <c r="E12"/>
  <c r="D12"/>
  <c r="J11"/>
  <c r="I11"/>
  <c r="H11"/>
  <c r="G11"/>
  <c r="E11"/>
  <c r="D11"/>
  <c r="J7"/>
  <c r="I7"/>
  <c r="H7"/>
  <c r="G7"/>
  <c r="E7"/>
  <c r="J6"/>
  <c r="I6"/>
  <c r="H6"/>
  <c r="G6"/>
  <c r="E6"/>
  <c r="D6"/>
  <c r="J4"/>
  <c r="I4"/>
  <c r="H4"/>
  <c r="G4"/>
  <c r="D4"/>
</calcChain>
</file>

<file path=xl/sharedStrings.xml><?xml version="1.0" encoding="utf-8"?>
<sst xmlns="http://schemas.openxmlformats.org/spreadsheetml/2006/main" count="50" uniqueCount="37">
  <si>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</si>
  <si>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</si>
  <si>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</si>
  <si>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</si>
  <si>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</si>
  <si>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</si>
  <si>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</si>
  <si>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</si>
  <si>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</si>
  <si>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</si>
  <si>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</si>
  <si>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</si>
  <si>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</si>
  <si>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</si>
  <si>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</si>
  <si>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</si>
  <si>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</si>
  <si>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</si>
  <si>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</si>
  <si>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</si>
  <si>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</si>
  <si>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</si>
  <si>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</si>
  <si>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</si>
  <si>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</si>
  <si>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</si>
  <si>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</si>
  <si>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</si>
  <si>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ГКОУ ВО "Омофоровская специальная(коррекционная)общеобразовательная школа-интернат"</t>
  </si>
  <si>
    <t>гор.напиток</t>
  </si>
  <si>
    <t>закуска</t>
  </si>
  <si>
    <t>гарнир</t>
  </si>
  <si>
    <t>Хлеб пшеничный/ сливочное масло/сыр</t>
  </si>
  <si>
    <t xml:space="preserve">Хлеб пшеничный </t>
  </si>
  <si>
    <t>25</t>
  </si>
  <si>
    <t>2 блюдо</t>
  </si>
  <si>
    <t>Свекла в соусе тушеная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</si>
</sst>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0" borderId="4" xfId="0" applyBorder="1"/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86;&#1082;&#1090;&#1103;&#1073;&#1088;&#1100;%202023/23.10.2023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 xml:space="preserve">Каша рисовая молочная </v>
          </cell>
        </row>
        <row r="8">
          <cell r="I8">
            <v>233.17000000000002</v>
          </cell>
          <cell r="J8">
            <v>5.24</v>
          </cell>
          <cell r="K8">
            <v>8.5850000000000009</v>
          </cell>
          <cell r="L8">
            <v>33.738</v>
          </cell>
        </row>
        <row r="9">
          <cell r="B9" t="str">
            <v xml:space="preserve">Кофейный напиток с молоком </v>
          </cell>
        </row>
        <row r="12">
          <cell r="D12">
            <v>210</v>
          </cell>
          <cell r="I12">
            <v>144.56</v>
          </cell>
          <cell r="J12">
            <v>3.8</v>
          </cell>
          <cell r="K12">
            <v>3.53</v>
          </cell>
          <cell r="L12">
            <v>23.42</v>
          </cell>
        </row>
        <row r="13">
          <cell r="D13">
            <v>50</v>
          </cell>
          <cell r="I13">
            <v>145</v>
          </cell>
          <cell r="J13">
            <v>4</v>
          </cell>
          <cell r="K13">
            <v>2</v>
          </cell>
          <cell r="L13">
            <v>27</v>
          </cell>
        </row>
        <row r="14">
          <cell r="D14">
            <v>15</v>
          </cell>
          <cell r="I14">
            <v>99.3</v>
          </cell>
          <cell r="J14">
            <v>0.15</v>
          </cell>
          <cell r="K14">
            <v>10.875</v>
          </cell>
          <cell r="L14">
            <v>0.21</v>
          </cell>
        </row>
        <row r="15">
          <cell r="B15" t="str">
            <v>Сок фруктовый</v>
          </cell>
          <cell r="D15">
            <v>200</v>
          </cell>
          <cell r="I15">
            <v>90</v>
          </cell>
          <cell r="J15">
            <v>0</v>
          </cell>
          <cell r="K15">
            <v>0</v>
          </cell>
          <cell r="L15">
            <v>22.400000000000002</v>
          </cell>
        </row>
        <row r="16">
          <cell r="B16" t="str">
            <v>Хлеб пшеничный</v>
          </cell>
          <cell r="D16">
            <v>25</v>
          </cell>
          <cell r="I16">
            <v>72.5</v>
          </cell>
          <cell r="J16">
            <v>2</v>
          </cell>
          <cell r="K16">
            <v>1</v>
          </cell>
          <cell r="L16">
            <v>13.5</v>
          </cell>
        </row>
        <row r="17">
          <cell r="D17">
            <v>20</v>
          </cell>
          <cell r="I17">
            <v>200</v>
          </cell>
          <cell r="J17">
            <v>2.4</v>
          </cell>
          <cell r="K17">
            <v>3.4399999999999995</v>
          </cell>
          <cell r="L17">
            <v>1.7999999999999998</v>
          </cell>
        </row>
        <row r="18">
          <cell r="B18" t="str">
            <v>Салат из моркови с яблоком</v>
          </cell>
        </row>
        <row r="26">
          <cell r="D26">
            <v>100</v>
          </cell>
          <cell r="I26">
            <v>142.1</v>
          </cell>
          <cell r="J26">
            <v>0.94</v>
          </cell>
          <cell r="K26">
            <v>10.210000000000001</v>
          </cell>
          <cell r="L26">
            <v>11.7</v>
          </cell>
        </row>
        <row r="27">
          <cell r="B27" t="str">
            <v>Суп гороховый с курой</v>
          </cell>
        </row>
        <row r="35">
          <cell r="D35">
            <v>200</v>
          </cell>
          <cell r="I35">
            <v>160.31200000000001</v>
          </cell>
          <cell r="J35">
            <v>9.0630000000000006</v>
          </cell>
          <cell r="K35">
            <v>5.8259999999999996</v>
          </cell>
          <cell r="L35">
            <v>14.819999999999999</v>
          </cell>
        </row>
        <row r="36">
          <cell r="B36" t="str">
            <v>Гуляш</v>
          </cell>
        </row>
        <row r="45">
          <cell r="D45">
            <v>100</v>
          </cell>
          <cell r="I45">
            <v>244.07000000000002</v>
          </cell>
          <cell r="J45">
            <v>18.068999999999999</v>
          </cell>
          <cell r="K45">
            <v>17.148</v>
          </cell>
          <cell r="L45">
            <v>3.8739999999999997</v>
          </cell>
        </row>
        <row r="46">
          <cell r="B46" t="str">
            <v>фрукт яблоко</v>
          </cell>
          <cell r="D46">
            <v>106</v>
          </cell>
          <cell r="I46">
            <v>49.82</v>
          </cell>
          <cell r="J46">
            <v>0.42399999999999999</v>
          </cell>
          <cell r="K46">
            <v>0.42399999999999999</v>
          </cell>
          <cell r="L46">
            <v>10.388</v>
          </cell>
        </row>
        <row r="47">
          <cell r="B47" t="str">
            <v>Гречка</v>
          </cell>
        </row>
        <row r="56">
          <cell r="D56" t="str">
            <v>180/6</v>
          </cell>
          <cell r="I56">
            <v>190.47</v>
          </cell>
          <cell r="J56">
            <v>5.7299999999999995</v>
          </cell>
          <cell r="K56">
            <v>5.835</v>
          </cell>
          <cell r="L56">
            <v>27.398999999999997</v>
          </cell>
        </row>
        <row r="58">
          <cell r="B58" t="str">
            <v>Компот из смеси сухофруктов</v>
          </cell>
        </row>
        <row r="60">
          <cell r="D60">
            <v>200</v>
          </cell>
          <cell r="I60">
            <v>157.19999999999999</v>
          </cell>
          <cell r="J60">
            <v>1.65</v>
          </cell>
          <cell r="K60">
            <v>8.1000000000000014</v>
          </cell>
        </row>
        <row r="61">
          <cell r="B61" t="str">
            <v>Хлеб пшеничный</v>
          </cell>
          <cell r="D61">
            <v>25</v>
          </cell>
          <cell r="I61">
            <v>72.5</v>
          </cell>
          <cell r="J61">
            <v>2</v>
          </cell>
          <cell r="K61">
            <v>1</v>
          </cell>
          <cell r="L61">
            <v>13.5</v>
          </cell>
        </row>
        <row r="62">
          <cell r="B62" t="str">
            <v>Хлеб ржаной</v>
          </cell>
          <cell r="D62">
            <v>40</v>
          </cell>
          <cell r="I62">
            <v>80</v>
          </cell>
          <cell r="J62">
            <v>2.64</v>
          </cell>
          <cell r="K62">
            <v>0.43999999999999995</v>
          </cell>
          <cell r="L62">
            <v>16.399999999999999</v>
          </cell>
        </row>
        <row r="63">
          <cell r="B63" t="str">
            <v>Пирог с повидлом</v>
          </cell>
        </row>
        <row r="72">
          <cell r="D72">
            <v>80</v>
          </cell>
          <cell r="I72">
            <v>260.14600000000002</v>
          </cell>
          <cell r="J72">
            <v>4.7880000000000003</v>
          </cell>
          <cell r="K72">
            <v>10.689</v>
          </cell>
          <cell r="L72">
            <v>35.4</v>
          </cell>
        </row>
        <row r="73">
          <cell r="B73" t="str">
            <v>Йогурт</v>
          </cell>
          <cell r="D73">
            <v>190</v>
          </cell>
          <cell r="I73">
            <v>148.20000000000002</v>
          </cell>
          <cell r="J73">
            <v>5.32</v>
          </cell>
          <cell r="K73">
            <v>4.75</v>
          </cell>
          <cell r="L73">
            <v>20.9</v>
          </cell>
        </row>
        <row r="76">
          <cell r="B76" t="str">
            <v>Шницель рыбный с картофельным пюре</v>
          </cell>
        </row>
        <row r="84">
          <cell r="D84" t="str">
            <v>80/120/3</v>
          </cell>
          <cell r="I84">
            <v>271.17</v>
          </cell>
          <cell r="J84">
            <v>20.326999999999998</v>
          </cell>
          <cell r="K84">
            <v>9.157</v>
          </cell>
          <cell r="L84">
            <v>28.724</v>
          </cell>
        </row>
        <row r="91">
          <cell r="D91">
            <v>100</v>
          </cell>
          <cell r="I91">
            <v>117.38</v>
          </cell>
          <cell r="J91">
            <v>2.4889999999999999</v>
          </cell>
          <cell r="K91">
            <v>6.0360000000000005</v>
          </cell>
          <cell r="L91">
            <v>14.061000000000002</v>
          </cell>
        </row>
        <row r="92">
          <cell r="B92" t="str">
            <v xml:space="preserve">Чай  и конфета </v>
          </cell>
        </row>
        <row r="95">
          <cell r="D95" t="str">
            <v>200/36</v>
          </cell>
          <cell r="I95">
            <v>144.56360000000001</v>
          </cell>
          <cell r="J95">
            <v>0.44</v>
          </cell>
          <cell r="K95">
            <v>2.7203999999999997</v>
          </cell>
          <cell r="L95">
            <v>29.176000000000002</v>
          </cell>
        </row>
        <row r="96">
          <cell r="B96" t="str">
            <v>Хлеб пшеничный</v>
          </cell>
          <cell r="D96">
            <v>50</v>
          </cell>
          <cell r="I96">
            <v>145</v>
          </cell>
          <cell r="J96">
            <v>4</v>
          </cell>
          <cell r="K96">
            <v>2</v>
          </cell>
          <cell r="L96">
            <v>27</v>
          </cell>
        </row>
        <row r="97">
          <cell r="C97" t="str">
            <v>Хлеб ржаной</v>
          </cell>
          <cell r="D97">
            <v>40</v>
          </cell>
          <cell r="I97">
            <v>80</v>
          </cell>
          <cell r="J97">
            <v>2.64</v>
          </cell>
          <cell r="K97">
            <v>0.43999999999999995</v>
          </cell>
          <cell r="L97">
            <v>16.399999999999999</v>
          </cell>
        </row>
        <row r="98">
          <cell r="B98" t="str">
            <v>Омлет</v>
          </cell>
        </row>
        <row r="103">
          <cell r="D103">
            <v>100</v>
          </cell>
          <cell r="I103">
            <v>194.56</v>
          </cell>
          <cell r="J103">
            <v>11.11</v>
          </cell>
          <cell r="K103">
            <v>15.765000000000001</v>
          </cell>
          <cell r="L103">
            <v>2.04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activeCell="H14" sqref="H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28</v>
      </c>
      <c r="C1" s="47"/>
      <c r="D1" s="48"/>
      <c r="E1" t="s">
        <v>16</v>
      </c>
      <c r="F1" s="23"/>
      <c r="I1" t="s">
        <v>21</v>
      </c>
      <c r="J1" s="22">
        <v>45222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19</v>
      </c>
      <c r="D3" s="12" t="s">
        <v>3</v>
      </c>
      <c r="E3" s="12" t="s">
        <v>20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>
      <c r="A4" s="4" t="s">
        <v>9</v>
      </c>
      <c r="B4" s="5" t="s">
        <v>10</v>
      </c>
      <c r="C4" s="6"/>
      <c r="D4" s="32" t="str">
        <f>[1]Лист1!B3</f>
        <v xml:space="preserve">Каша рисовая молочная </v>
      </c>
      <c r="E4" s="41">
        <v>207</v>
      </c>
      <c r="F4" s="24"/>
      <c r="G4" s="14">
        <f>[1]Лист1!I8</f>
        <v>233.17000000000002</v>
      </c>
      <c r="H4" s="14">
        <f>[1]Лист1!J8</f>
        <v>5.24</v>
      </c>
      <c r="I4" s="14">
        <f>[1]Лист1!K8</f>
        <v>8.5850000000000009</v>
      </c>
      <c r="J4" s="15">
        <f>[1]Лист1!L8</f>
        <v>33.738</v>
      </c>
    </row>
    <row r="5" spans="1:10">
      <c r="A5" s="7"/>
      <c r="B5" s="2"/>
      <c r="C5" s="2"/>
      <c r="D5" s="33"/>
      <c r="E5" s="16"/>
      <c r="F5" s="25"/>
      <c r="G5" s="16"/>
      <c r="H5" s="16"/>
      <c r="I5" s="16"/>
      <c r="J5" s="17"/>
    </row>
    <row r="6" spans="1:10">
      <c r="A6" s="7"/>
      <c r="B6" s="1" t="s">
        <v>29</v>
      </c>
      <c r="C6" s="2"/>
      <c r="D6" s="33" t="str">
        <f>[1]Лист1!B9</f>
        <v xml:space="preserve">Кофейный напиток с молоком </v>
      </c>
      <c r="E6" s="16">
        <f>[1]Лист1!D12</f>
        <v>210</v>
      </c>
      <c r="F6" s="25"/>
      <c r="G6" s="16">
        <f>[1]Лист1!I12</f>
        <v>144.56</v>
      </c>
      <c r="H6" s="16">
        <f>[1]Лист1!J12</f>
        <v>3.8</v>
      </c>
      <c r="I6" s="16">
        <f>[1]Лист1!K12</f>
        <v>3.53</v>
      </c>
      <c r="J6" s="17">
        <f>[1]Лист1!L12</f>
        <v>23.42</v>
      </c>
    </row>
    <row r="7" spans="1:10">
      <c r="A7" s="7"/>
      <c r="B7" s="1" t="s">
        <v>17</v>
      </c>
      <c r="C7" s="2"/>
      <c r="D7" s="33" t="s">
        <v>32</v>
      </c>
      <c r="E7" s="16">
        <f>[1]Лист1!D13+[1]Лист1!D14+[1]Лист1!D17</f>
        <v>85</v>
      </c>
      <c r="F7" s="25"/>
      <c r="G7" s="16">
        <f>[1]Лист1!I13+[1]Лист1!I14+[1]Лист1!I17</f>
        <v>444.3</v>
      </c>
      <c r="H7" s="16">
        <f>[1]Лист1!J13+[1]Лист1!J14+[1]Лист1!J17</f>
        <v>6.5500000000000007</v>
      </c>
      <c r="I7" s="16">
        <f>[1]Лист1!K13+[1]Лист1!K14+[1]Лист1!K17</f>
        <v>16.314999999999998</v>
      </c>
      <c r="J7" s="17">
        <f>[1]Лист1!L13+[1]Лист1!L14+[1]Лист1!L17</f>
        <v>29.01</v>
      </c>
    </row>
    <row r="8" spans="1:10">
      <c r="A8" s="7"/>
      <c r="B8" s="1"/>
      <c r="C8" s="2"/>
      <c r="D8" s="33"/>
      <c r="E8" s="16"/>
      <c r="F8" s="25"/>
      <c r="G8" s="16"/>
      <c r="H8" s="16"/>
      <c r="I8" s="16"/>
      <c r="J8" s="17"/>
    </row>
    <row r="9" spans="1:10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>
      <c r="A10" s="8"/>
      <c r="B10" s="9"/>
      <c r="C10" s="9"/>
      <c r="D10" s="34"/>
      <c r="E10" s="18"/>
      <c r="F10" s="26"/>
      <c r="G10" s="18"/>
      <c r="H10" s="18"/>
      <c r="I10" s="18"/>
      <c r="J10" s="19"/>
    </row>
    <row r="11" spans="1:10">
      <c r="A11" s="4" t="s">
        <v>11</v>
      </c>
      <c r="B11" s="10" t="s">
        <v>14</v>
      </c>
      <c r="C11" s="6"/>
      <c r="D11" s="32" t="str">
        <f>[1]Лист1!B46</f>
        <v>фрукт яблоко</v>
      </c>
      <c r="E11" s="14">
        <f>[1]Лист1!D46</f>
        <v>106</v>
      </c>
      <c r="F11" s="24"/>
      <c r="G11" s="14">
        <f>[1]Лист1!I46</f>
        <v>49.82</v>
      </c>
      <c r="H11" s="14">
        <f>[1]Лист1!J46</f>
        <v>0.42399999999999999</v>
      </c>
      <c r="I11" s="14">
        <f>[1]Лист1!K46</f>
        <v>0.42399999999999999</v>
      </c>
      <c r="J11" s="15">
        <f>[1]Лист1!L46</f>
        <v>10.388</v>
      </c>
    </row>
    <row r="12" spans="1:10">
      <c r="A12" s="7"/>
      <c r="B12" s="1" t="s">
        <v>22</v>
      </c>
      <c r="C12" s="2"/>
      <c r="D12" s="33" t="str">
        <f>[1]Лист1!B15</f>
        <v>Сок фруктовый</v>
      </c>
      <c r="E12" s="16">
        <f>[1]Лист1!D15</f>
        <v>200</v>
      </c>
      <c r="F12" s="25"/>
      <c r="G12" s="16">
        <f>[1]Лист1!I15</f>
        <v>90</v>
      </c>
      <c r="H12" s="16">
        <f>[1]Лист1!J15</f>
        <v>0</v>
      </c>
      <c r="I12" s="16">
        <f>[1]Лист1!K15</f>
        <v>0</v>
      </c>
      <c r="J12" s="17">
        <f>[1]Лист1!L15</f>
        <v>22.400000000000002</v>
      </c>
    </row>
    <row r="13" spans="1:10">
      <c r="A13" s="7"/>
      <c r="B13" s="1" t="s">
        <v>17</v>
      </c>
      <c r="C13" s="28"/>
      <c r="D13" s="49" t="s">
        <v>33</v>
      </c>
      <c r="E13" s="43" t="s">
        <v>34</v>
      </c>
      <c r="F13" s="43"/>
      <c r="G13" s="40">
        <f>[1]Лист1!I16</f>
        <v>72.5</v>
      </c>
      <c r="H13" s="40">
        <f>[1]Лист1!J16</f>
        <v>2</v>
      </c>
      <c r="I13" s="40">
        <f>[1]Лист1!K16</f>
        <v>1</v>
      </c>
      <c r="J13" s="50">
        <f>[1]Лист1!L16</f>
        <v>13.5</v>
      </c>
    </row>
    <row r="14" spans="1:10" ht="15.75" thickBot="1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>
      <c r="A15" s="7" t="s">
        <v>12</v>
      </c>
      <c r="B15" s="42" t="s">
        <v>30</v>
      </c>
      <c r="C15" s="3"/>
      <c r="D15" s="35" t="str">
        <f>[1]Лист1!B18</f>
        <v>Салат из моркови с яблоком</v>
      </c>
      <c r="E15" s="39">
        <f>[1]Лист1!D26</f>
        <v>100</v>
      </c>
      <c r="F15" s="27"/>
      <c r="G15" s="20">
        <f>[1]Лист1!I26</f>
        <v>142.1</v>
      </c>
      <c r="H15" s="20">
        <f>[1]Лист1!J26</f>
        <v>0.94</v>
      </c>
      <c r="I15" s="20">
        <f>[1]Лист1!K26</f>
        <v>10.210000000000001</v>
      </c>
      <c r="J15" s="21">
        <f>[1]Лист1!L26</f>
        <v>11.7</v>
      </c>
    </row>
    <row r="16" spans="1:10">
      <c r="A16" s="7"/>
      <c r="B16" s="1" t="s">
        <v>13</v>
      </c>
      <c r="C16" s="2"/>
      <c r="D16" s="33" t="str">
        <f>[1]Лист1!B27</f>
        <v>Суп гороховый с курой</v>
      </c>
      <c r="E16" s="40">
        <f>[1]Лист1!D35</f>
        <v>200</v>
      </c>
      <c r="F16" s="25"/>
      <c r="G16" s="16">
        <f>[1]Лист1!I35</f>
        <v>160.31200000000001</v>
      </c>
      <c r="H16" s="16">
        <f>[1]Лист1!J35</f>
        <v>9.0630000000000006</v>
      </c>
      <c r="I16" s="16">
        <f>[1]Лист1!K35</f>
        <v>5.8259999999999996</v>
      </c>
      <c r="J16" s="17">
        <f>[1]Лист1!L35</f>
        <v>14.819999999999999</v>
      </c>
    </row>
    <row r="17" spans="1:10">
      <c r="A17" s="7"/>
      <c r="B17" s="1" t="s">
        <v>35</v>
      </c>
      <c r="C17" s="2"/>
      <c r="D17" s="33" t="str">
        <f>[1]Лист1!B36</f>
        <v>Гуляш</v>
      </c>
      <c r="E17" s="40">
        <f>[1]Лист1!D45</f>
        <v>100</v>
      </c>
      <c r="F17" s="25"/>
      <c r="G17" s="16">
        <f>[1]Лист1!I45</f>
        <v>244.07000000000002</v>
      </c>
      <c r="H17" s="16">
        <f>[1]Лист1!J45</f>
        <v>18.068999999999999</v>
      </c>
      <c r="I17" s="16">
        <f>[1]Лист1!K45</f>
        <v>17.148</v>
      </c>
      <c r="J17" s="16">
        <f>[1]Лист1!L45</f>
        <v>3.8739999999999997</v>
      </c>
    </row>
    <row r="18" spans="1:10">
      <c r="A18" s="7"/>
      <c r="B18" s="1" t="s">
        <v>31</v>
      </c>
      <c r="C18" s="2"/>
      <c r="D18" s="33" t="str">
        <f>[1]Лист1!B47</f>
        <v>Гречка</v>
      </c>
      <c r="E18" s="44" t="str">
        <f>[1]Лист1!D56</f>
        <v>180/6</v>
      </c>
      <c r="F18" s="25"/>
      <c r="G18" s="16">
        <f>[1]Лист1!I56</f>
        <v>190.47</v>
      </c>
      <c r="H18" s="16">
        <f>[1]Лист1!J56</f>
        <v>5.7299999999999995</v>
      </c>
      <c r="I18" s="16">
        <f>[1]Лист1!K56</f>
        <v>5.835</v>
      </c>
      <c r="J18" s="16">
        <f>[1]Лист1!L56</f>
        <v>27.398999999999997</v>
      </c>
    </row>
    <row r="19" spans="1:10">
      <c r="A19" s="7"/>
      <c r="B19" s="1" t="s">
        <v>22</v>
      </c>
      <c r="C19" s="2"/>
      <c r="D19" s="33" t="str">
        <f>[1]Лист1!B58</f>
        <v>Компот из смеси сухофруктов</v>
      </c>
      <c r="E19" s="40">
        <f>[1]Лист1!D60</f>
        <v>200</v>
      </c>
      <c r="F19" s="25"/>
      <c r="G19" s="16">
        <f>[1]Лист1!I60</f>
        <v>157.19999999999999</v>
      </c>
      <c r="H19" s="16">
        <f>[1]Лист1!J60</f>
        <v>1.65</v>
      </c>
      <c r="I19" s="16">
        <f>[1]Лист1!K60</f>
        <v>8.1000000000000014</v>
      </c>
      <c r="J19" s="17">
        <v>39</v>
      </c>
    </row>
    <row r="20" spans="1:10">
      <c r="A20" s="7"/>
      <c r="B20" s="1" t="s">
        <v>18</v>
      </c>
      <c r="C20" s="2"/>
      <c r="D20" s="33" t="str">
        <f>[1]Лист1!B61</f>
        <v>Хлеб пшеничный</v>
      </c>
      <c r="E20" s="16">
        <f>[1]Лист1!D61</f>
        <v>25</v>
      </c>
      <c r="F20" s="25"/>
      <c r="G20" s="16">
        <f>[1]Лист1!I61</f>
        <v>72.5</v>
      </c>
      <c r="H20" s="16">
        <f>[1]Лист1!J61</f>
        <v>2</v>
      </c>
      <c r="I20" s="16">
        <f>[1]Лист1!K61</f>
        <v>1</v>
      </c>
      <c r="J20" s="17">
        <f>[1]Лист1!L61</f>
        <v>13.5</v>
      </c>
    </row>
    <row r="21" spans="1:10">
      <c r="A21" s="7"/>
      <c r="B21" s="1" t="s">
        <v>15</v>
      </c>
      <c r="C21" s="2"/>
      <c r="D21" s="33" t="str">
        <f>[1]Лист1!B62</f>
        <v>Хлеб ржаной</v>
      </c>
      <c r="E21" s="16">
        <f>[1]Лист1!D62</f>
        <v>40</v>
      </c>
      <c r="F21" s="25"/>
      <c r="G21" s="16">
        <f>[1]Лист1!I62</f>
        <v>80</v>
      </c>
      <c r="H21" s="16">
        <f>[1]Лист1!J62</f>
        <v>2.64</v>
      </c>
      <c r="I21" s="16">
        <f>[1]Лист1!K62</f>
        <v>0.43999999999999995</v>
      </c>
      <c r="J21" s="17">
        <f>[1]Лист1!L62</f>
        <v>16.399999999999999</v>
      </c>
    </row>
    <row r="22" spans="1:10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>
      <c r="A23" s="8"/>
      <c r="B23" s="9"/>
      <c r="C23" s="9"/>
      <c r="D23" s="34"/>
      <c r="E23" s="18"/>
      <c r="F23" s="26"/>
      <c r="G23" s="18"/>
      <c r="H23" s="18"/>
      <c r="I23" s="18"/>
      <c r="J23" s="19"/>
    </row>
    <row r="24" spans="1:10">
      <c r="A24" s="4" t="s">
        <v>23</v>
      </c>
      <c r="B24" s="10" t="s">
        <v>24</v>
      </c>
      <c r="C24" s="6"/>
      <c r="D24" s="32" t="str">
        <f>[1]Лист1!B63</f>
        <v>Пирог с повидлом</v>
      </c>
      <c r="E24" s="14">
        <f>[1]Лист1!D72</f>
        <v>80</v>
      </c>
      <c r="F24" s="24"/>
      <c r="G24" s="14">
        <f>[1]Лист1!I72</f>
        <v>260.14600000000002</v>
      </c>
      <c r="H24" s="14">
        <f>[1]Лист1!J72</f>
        <v>4.7880000000000003</v>
      </c>
      <c r="I24" s="14">
        <f>[1]Лист1!K72</f>
        <v>10.689</v>
      </c>
      <c r="J24" s="15">
        <f>[1]Лист1!L72</f>
        <v>35.4</v>
      </c>
    </row>
    <row r="25" spans="1:10">
      <c r="A25" s="7"/>
      <c r="B25" s="38" t="s">
        <v>27</v>
      </c>
      <c r="C25" s="2"/>
      <c r="D25" s="33" t="str">
        <f>[1]Лист1!B73</f>
        <v>Йогурт</v>
      </c>
      <c r="E25" s="16">
        <f>[1]Лист1!D73</f>
        <v>190</v>
      </c>
      <c r="F25" s="25"/>
      <c r="G25" s="16">
        <f>[1]Лист1!I73</f>
        <v>148.20000000000002</v>
      </c>
      <c r="H25" s="16">
        <f>[1]Лист1!J73</f>
        <v>5.32</v>
      </c>
      <c r="I25" s="16">
        <f>[1]Лист1!K73</f>
        <v>4.75</v>
      </c>
      <c r="J25" s="16">
        <f>[1]Лист1!L73</f>
        <v>20.9</v>
      </c>
    </row>
    <row r="26" spans="1:10" ht="15.75" thickBot="1">
      <c r="A26" s="7"/>
      <c r="B26" s="1" t="s">
        <v>18</v>
      </c>
      <c r="C26" s="28"/>
      <c r="D26" s="33" t="str">
        <f>[1]Лист1!B16</f>
        <v>Хлеб пшеничный</v>
      </c>
      <c r="E26" s="16">
        <f>[1]Лист1!D16</f>
        <v>25</v>
      </c>
      <c r="F26" s="25"/>
      <c r="G26" s="16">
        <f>[1]Лист1!I16</f>
        <v>72.5</v>
      </c>
      <c r="H26" s="16">
        <f>[1]Лист1!J16</f>
        <v>2</v>
      </c>
      <c r="I26" s="16">
        <f>[1]Лист1!K16</f>
        <v>1</v>
      </c>
      <c r="J26" s="16">
        <f>[1]Лист1!L16</f>
        <v>13.5</v>
      </c>
    </row>
    <row r="27" spans="1:10">
      <c r="A27" s="7"/>
      <c r="B27" s="5" t="s">
        <v>10</v>
      </c>
      <c r="C27" s="28"/>
      <c r="D27" s="33" t="str">
        <f>[1]Лист1!B98</f>
        <v>Омлет</v>
      </c>
      <c r="E27" s="16">
        <f>[1]Лист1!D103</f>
        <v>100</v>
      </c>
      <c r="F27" s="25"/>
      <c r="G27" s="16">
        <f>[1]Лист1!I103</f>
        <v>194.56</v>
      </c>
      <c r="H27" s="16">
        <f>[1]Лист1!J103</f>
        <v>11.11</v>
      </c>
      <c r="I27" s="16">
        <f>[1]Лист1!K103</f>
        <v>15.765000000000001</v>
      </c>
      <c r="J27" s="16">
        <f>[1]Лист1!L103</f>
        <v>2.04</v>
      </c>
    </row>
    <row r="28" spans="1:10" ht="15.75" thickBot="1">
      <c r="A28" s="8"/>
      <c r="B28" s="9"/>
      <c r="C28" s="9"/>
      <c r="D28" s="34"/>
      <c r="E28" s="18"/>
      <c r="F28" s="26"/>
      <c r="G28" s="18"/>
      <c r="H28" s="18"/>
      <c r="I28" s="18"/>
      <c r="J28" s="18"/>
    </row>
    <row r="29" spans="1:10">
      <c r="A29" s="7" t="s">
        <v>25</v>
      </c>
      <c r="B29" s="5" t="s">
        <v>10</v>
      </c>
      <c r="C29" s="3"/>
      <c r="D29" s="35" t="str">
        <f>[1]Лист1!B76</f>
        <v>Шницель рыбный с картофельным пюре</v>
      </c>
      <c r="E29" s="39" t="str">
        <f>[1]Лист1!D84</f>
        <v>80/120/3</v>
      </c>
      <c r="F29" s="27"/>
      <c r="G29" s="20">
        <f>[1]Лист1!I84</f>
        <v>271.17</v>
      </c>
      <c r="H29" s="20">
        <f>[1]Лист1!J84</f>
        <v>20.326999999999998</v>
      </c>
      <c r="I29" s="20">
        <f>[1]Лист1!K84</f>
        <v>9.157</v>
      </c>
      <c r="J29" s="20">
        <f>[1]Лист1!L84</f>
        <v>28.724</v>
      </c>
    </row>
    <row r="30" spans="1:10">
      <c r="A30" s="7"/>
      <c r="B30" s="42" t="s">
        <v>30</v>
      </c>
      <c r="C30" s="2"/>
      <c r="D30" s="33" t="s">
        <v>36</v>
      </c>
      <c r="E30" s="16">
        <f>[1]Лист1!D91</f>
        <v>100</v>
      </c>
      <c r="F30" s="25"/>
      <c r="G30" s="16">
        <f>[1]Лист1!I91</f>
        <v>117.38</v>
      </c>
      <c r="H30" s="16">
        <f>[1]Лист1!J91</f>
        <v>2.4889999999999999</v>
      </c>
      <c r="I30" s="16">
        <f>[1]Лист1!K91</f>
        <v>6.0360000000000005</v>
      </c>
      <c r="J30" s="16">
        <f>[1]Лист1!L91</f>
        <v>14.061000000000002</v>
      </c>
    </row>
    <row r="31" spans="1:10">
      <c r="A31" s="7"/>
      <c r="B31" s="1" t="s">
        <v>22</v>
      </c>
      <c r="C31" s="2"/>
      <c r="D31" s="33" t="str">
        <f>[1]Лист1!B92</f>
        <v xml:space="preserve">Чай  и конфета </v>
      </c>
      <c r="E31" s="40" t="str">
        <f>[1]Лист1!D95</f>
        <v>200/36</v>
      </c>
      <c r="F31" s="25"/>
      <c r="G31" s="16">
        <f>[1]Лист1!I95</f>
        <v>144.56360000000001</v>
      </c>
      <c r="H31" s="16">
        <f>[1]Лист1!J95</f>
        <v>0.44</v>
      </c>
      <c r="I31" s="16">
        <f>[1]Лист1!K95</f>
        <v>2.7203999999999997</v>
      </c>
      <c r="J31" s="16">
        <f>[1]Лист1!L95</f>
        <v>29.176000000000002</v>
      </c>
    </row>
    <row r="32" spans="1:10">
      <c r="A32" s="7"/>
      <c r="B32" s="1" t="s">
        <v>18</v>
      </c>
      <c r="C32" s="2"/>
      <c r="D32" s="33" t="str">
        <f>[1]Лист1!B96</f>
        <v>Хлеб пшеничный</v>
      </c>
      <c r="E32" s="16">
        <f>[1]Лист1!D96</f>
        <v>50</v>
      </c>
      <c r="F32" s="25"/>
      <c r="G32" s="16">
        <f>[1]Лист1!I96</f>
        <v>145</v>
      </c>
      <c r="H32" s="16">
        <f>[1]Лист1!J96</f>
        <v>4</v>
      </c>
      <c r="I32" s="16">
        <f>[1]Лист1!K96</f>
        <v>2</v>
      </c>
      <c r="J32" s="16">
        <f>[1]Лист1!L96</f>
        <v>27</v>
      </c>
    </row>
    <row r="33" spans="1:10">
      <c r="A33" s="7"/>
      <c r="B33" s="28"/>
      <c r="C33" s="28"/>
      <c r="D33" s="36"/>
      <c r="E33" s="45"/>
      <c r="F33" s="30"/>
      <c r="G33" s="29"/>
      <c r="H33" s="29"/>
      <c r="I33" s="29"/>
      <c r="J33" s="29"/>
    </row>
    <row r="34" spans="1:10" ht="15.75" thickBot="1">
      <c r="A34" s="8"/>
      <c r="B34" s="1" t="s">
        <v>15</v>
      </c>
      <c r="C34" s="9"/>
      <c r="D34" s="34" t="str">
        <f>[1]Лист1!C97</f>
        <v>Хлеб ржаной</v>
      </c>
      <c r="E34" s="18">
        <f>[1]Лист1!D97</f>
        <v>40</v>
      </c>
      <c r="F34" s="26"/>
      <c r="G34" s="18">
        <f>[1]Лист1!I97</f>
        <v>80</v>
      </c>
      <c r="H34" s="18">
        <f>[1]Лист1!J97</f>
        <v>2.64</v>
      </c>
      <c r="I34" s="18">
        <f>[1]Лист1!K97</f>
        <v>0.43999999999999995</v>
      </c>
      <c r="J34" s="19">
        <f>[1]Лист1!L97</f>
        <v>16.399999999999999</v>
      </c>
    </row>
    <row r="35" spans="1:10">
      <c r="A35" s="4" t="s">
        <v>26</v>
      </c>
      <c r="B35" s="10" t="s">
        <v>27</v>
      </c>
      <c r="C35" s="6"/>
      <c r="D35" s="32"/>
      <c r="E35" s="14"/>
      <c r="F35" s="24"/>
      <c r="G35" s="14"/>
      <c r="H35" s="14"/>
      <c r="I35" s="14"/>
      <c r="J35" s="15"/>
    </row>
    <row r="36" spans="1:10">
      <c r="A36" s="7"/>
      <c r="B36" s="38" t="s">
        <v>24</v>
      </c>
      <c r="C36" s="3"/>
      <c r="D36" s="35"/>
      <c r="E36" s="20"/>
      <c r="F36" s="27"/>
      <c r="G36" s="20"/>
      <c r="H36" s="20"/>
      <c r="I36" s="20"/>
      <c r="J36" s="21"/>
    </row>
    <row r="37" spans="1:10">
      <c r="A37" s="7"/>
      <c r="B37" s="38" t="s">
        <v>22</v>
      </c>
      <c r="C37" s="2"/>
      <c r="D37" s="33"/>
      <c r="E37" s="16"/>
      <c r="F37" s="25"/>
      <c r="G37" s="16"/>
      <c r="H37" s="16"/>
      <c r="I37" s="16"/>
      <c r="J37" s="17"/>
    </row>
    <row r="38" spans="1:10">
      <c r="A38" s="7"/>
      <c r="B38" s="37" t="s">
        <v>14</v>
      </c>
      <c r="C38" s="28"/>
      <c r="D38" s="36"/>
      <c r="E38" s="29"/>
      <c r="F38" s="30"/>
      <c r="G38" s="29"/>
      <c r="H38" s="29"/>
      <c r="I38" s="29"/>
      <c r="J38" s="31"/>
    </row>
    <row r="39" spans="1:10">
      <c r="A39" s="7"/>
      <c r="B39" s="28"/>
      <c r="C39" s="28"/>
      <c r="D39" s="36"/>
      <c r="E39" s="29"/>
      <c r="F39" s="30"/>
      <c r="G39" s="29"/>
      <c r="H39" s="29"/>
      <c r="I39" s="29"/>
      <c r="J39" s="31"/>
    </row>
    <row r="40" spans="1:10" ht="15.75" thickBot="1">
      <c r="A40" s="8"/>
      <c r="B40" s="9"/>
      <c r="C40" s="9"/>
      <c r="D40" s="34"/>
      <c r="E40" s="18"/>
      <c r="F40" s="26"/>
      <c r="G40" s="18"/>
      <c r="H40" s="18"/>
      <c r="I40" s="18"/>
      <c r="J4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2023-10-20T07:41:48Z</dcterms:modified>
</cp:coreProperties>
</file>