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H29"/>
  <c r="E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8"/>
  <c r="I18"/>
  <c r="H18"/>
  <c r="G18"/>
  <c r="E18"/>
  <c r="J17"/>
  <c r="I17"/>
  <c r="H17"/>
  <c r="G17"/>
  <c r="E17"/>
  <c r="J16"/>
  <c r="I16"/>
  <c r="H16"/>
  <c r="G16"/>
  <c r="E16"/>
  <c r="D16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<sst xmlns="http://schemas.openxmlformats.org/spreadsheetml/2006/main" count="45" uniqueCount="35">
  <si>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</si>
  <si>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</si>
  <si>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</si>
  <si>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</si>
  <si>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</si>
  <si>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</si>
  <si>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</si>
  <si>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</si>
  <si>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</si>
  <si>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</si>
  <si>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</si>
  <si>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</si>
  <si>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</si>
  <si>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</si>
  <si>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</si>
  <si>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</si>
  <si>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</si>
  <si>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</si>
  <si>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</si>
  <si>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</si>
  <si>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</si>
  <si>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</si>
  <si>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</si>
  <si>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</si>
  <si>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</si>
  <si>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</si>
  <si>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</si>
  <si>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</si>
  <si>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фрукты</t>
  </si>
  <si>
    <t>кисломол.</t>
  </si>
  <si>
    <t>Хлеб пшеничный/сливочное масло/сыр</t>
  </si>
  <si>
    <t>Биточки рыбные/помидор соленый</t>
  </si>
  <si>
    <t>гарнир</t>
  </si>
  <si>
    <t>Картофель отварной</t>
  </si>
  <si>
    <t>Запеканка творожная /соус молочный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</si>
</sst>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6;&#1077;&#1082;&#1072;&#1073;&#1088;&#1100;%202023/15.12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200/7</v>
          </cell>
          <cell r="I8">
            <v>271.02999999999997</v>
          </cell>
          <cell r="J8">
            <v>8.68</v>
          </cell>
          <cell r="K8">
            <v>10.709999999999999</v>
          </cell>
          <cell r="L8">
            <v>33.923000000000002</v>
          </cell>
        </row>
        <row r="9">
          <cell r="B9" t="str">
            <v>Какао</v>
          </cell>
        </row>
        <row r="12">
          <cell r="D12">
            <v>210</v>
          </cell>
          <cell r="I12">
            <v>138.80000000000001</v>
          </cell>
          <cell r="J12">
            <v>3.8679999999999999</v>
          </cell>
          <cell r="K12">
            <v>4.1319999999999997</v>
          </cell>
          <cell r="L12">
            <v>21.590000000000003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167</v>
          </cell>
          <cell r="I15">
            <v>130.26</v>
          </cell>
          <cell r="J15">
            <v>4.6760000000000002</v>
          </cell>
          <cell r="K15">
            <v>4.1749999999999998</v>
          </cell>
          <cell r="L15">
            <v>18.37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овощной с курой</v>
          </cell>
        </row>
        <row r="35">
          <cell r="D35">
            <v>200</v>
          </cell>
          <cell r="I35">
            <v>112.02000000000001</v>
          </cell>
          <cell r="J35">
            <v>5.51</v>
          </cell>
          <cell r="K35">
            <v>5.7229999999999999</v>
          </cell>
          <cell r="L35">
            <v>10.345000000000001</v>
          </cell>
        </row>
        <row r="45">
          <cell r="D45">
            <v>80</v>
          </cell>
          <cell r="I45">
            <v>166.136</v>
          </cell>
          <cell r="J45">
            <v>13.832000000000001</v>
          </cell>
          <cell r="K45">
            <v>7.7939999999999987</v>
          </cell>
          <cell r="L45">
            <v>10.215</v>
          </cell>
        </row>
        <row r="56">
          <cell r="D56" t="str">
            <v>200/6</v>
          </cell>
          <cell r="I56">
            <v>193.79999999999998</v>
          </cell>
          <cell r="J56">
            <v>6.0079999999999991</v>
          </cell>
          <cell r="K56">
            <v>5.1479999999999997</v>
          </cell>
          <cell r="L56">
            <v>33.892000000000003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25</v>
          </cell>
          <cell r="I61">
            <v>72.5</v>
          </cell>
          <cell r="J61">
            <v>2</v>
          </cell>
          <cell r="K61">
            <v>1</v>
          </cell>
          <cell r="L61">
            <v>13.5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D63">
            <v>80</v>
          </cell>
          <cell r="I63">
            <v>11.200000000000001</v>
          </cell>
          <cell r="J63">
            <v>0</v>
          </cell>
          <cell r="K63">
            <v>0</v>
          </cell>
          <cell r="L63">
            <v>2.8000000000000003</v>
          </cell>
        </row>
        <row r="64">
          <cell r="B64" t="str">
            <v>Омлет</v>
          </cell>
        </row>
        <row r="68">
          <cell r="D68">
            <v>130</v>
          </cell>
          <cell r="I68">
            <v>231.92000000000002</v>
          </cell>
          <cell r="J68">
            <v>13.95</v>
          </cell>
          <cell r="K68">
            <v>18.402999999999999</v>
          </cell>
          <cell r="L68">
            <v>2.65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хлеб пшеничный</v>
          </cell>
          <cell r="D70">
            <v>25</v>
          </cell>
          <cell r="I70">
            <v>72.5</v>
          </cell>
          <cell r="J70">
            <v>2</v>
          </cell>
          <cell r="K70">
            <v>1</v>
          </cell>
          <cell r="L70">
            <v>13.5</v>
          </cell>
        </row>
        <row r="71">
          <cell r="B71" t="str">
            <v>Хлеб ржаной</v>
          </cell>
          <cell r="D71">
            <v>40</v>
          </cell>
          <cell r="I71">
            <v>80</v>
          </cell>
          <cell r="J71">
            <v>2.64</v>
          </cell>
          <cell r="K71">
            <v>0.43999999999999995</v>
          </cell>
          <cell r="L71">
            <v>16.399999999999999</v>
          </cell>
        </row>
        <row r="81">
          <cell r="D81">
            <v>200</v>
          </cell>
          <cell r="J81">
            <v>34.274000000000008</v>
          </cell>
          <cell r="L81">
            <v>30.162000000000003</v>
          </cell>
        </row>
        <row r="88">
          <cell r="D88">
            <v>30</v>
          </cell>
          <cell r="J88">
            <v>0.65999999999999992</v>
          </cell>
          <cell r="L88">
            <v>3.367</v>
          </cell>
        </row>
        <row r="89">
          <cell r="B89" t="str">
            <v>Чай</v>
          </cell>
        </row>
        <row r="91">
          <cell r="D91">
            <v>200</v>
          </cell>
          <cell r="I91">
            <v>60.563600000000001</v>
          </cell>
          <cell r="J91">
            <v>8.0000000000000016E-2</v>
          </cell>
          <cell r="K91">
            <v>2.0400000000000001E-2</v>
          </cell>
          <cell r="L91">
            <v>15.016</v>
          </cell>
        </row>
        <row r="92">
          <cell r="B92" t="str">
            <v>Хлеб пшеничный</v>
          </cell>
          <cell r="D92">
            <v>50</v>
          </cell>
          <cell r="I92">
            <v>145</v>
          </cell>
          <cell r="J92">
            <v>4</v>
          </cell>
          <cell r="K92">
            <v>2</v>
          </cell>
          <cell r="L92">
            <v>27</v>
          </cell>
        </row>
        <row r="94">
          <cell r="B94" t="str">
            <v>Фрукт яблоко</v>
          </cell>
          <cell r="D94">
            <v>113</v>
          </cell>
          <cell r="I94">
            <v>53.11</v>
          </cell>
          <cell r="J94">
            <v>0.45200000000000001</v>
          </cell>
          <cell r="K94">
            <v>0.45200000000000001</v>
          </cell>
          <cell r="L94">
            <v>11.074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sqref="A1:XFD104857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15</v>
      </c>
      <c r="F1" s="24"/>
      <c r="I1" t="s">
        <v>20</v>
      </c>
      <c r="J1" s="23">
        <v>45275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гречневая молочная </v>
      </c>
      <c r="E4" s="42" t="str">
        <f>[1]Лист1!D8</f>
        <v>200/7</v>
      </c>
      <c r="F4" s="25"/>
      <c r="G4" s="15">
        <f>[1]Лист1!I8</f>
        <v>271.02999999999997</v>
      </c>
      <c r="H4" s="15">
        <f>[1]Лист1!J8</f>
        <v>8.68</v>
      </c>
      <c r="I4" s="15">
        <f>[1]Лист1!K8</f>
        <v>10.709999999999999</v>
      </c>
      <c r="J4" s="16">
        <f>[1]Лист1!L8</f>
        <v>33.923000000000002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>Какао</v>
      </c>
      <c r="E6" s="17">
        <f>[1]Лист1!D12</f>
        <v>210</v>
      </c>
      <c r="F6" s="26"/>
      <c r="G6" s="17">
        <f>[1]Лист1!I12</f>
        <v>138.80000000000001</v>
      </c>
      <c r="H6" s="17">
        <f>[1]Лист1!J12</f>
        <v>3.8679999999999999</v>
      </c>
      <c r="I6" s="17">
        <f>[1]Лист1!K12</f>
        <v>4.1319999999999997</v>
      </c>
      <c r="J6" s="18">
        <f>[1]Лист1!L12</f>
        <v>21.590000000000003</v>
      </c>
    </row>
    <row r="7" spans="1:10" ht="15.75" thickBot="1">
      <c r="A7" s="7"/>
      <c r="B7" s="1" t="s">
        <v>16</v>
      </c>
      <c r="C7" s="2"/>
      <c r="D7" s="34" t="s">
        <v>30</v>
      </c>
      <c r="E7" s="17">
        <f>[1]Лист1!D13+[1]Лист1!D14+[1]Лист1!D17</f>
        <v>85</v>
      </c>
      <c r="F7" s="26"/>
      <c r="G7" s="17">
        <f>[1]Лист1!I13+[1]Лист1!I14+[1]Лист1!I17</f>
        <v>444.3</v>
      </c>
      <c r="H7" s="17">
        <f>[1]Лист1!J13+[1]Лист1!J14+[1]Лист1!J17</f>
        <v>6.5500000000000007</v>
      </c>
      <c r="I7" s="17">
        <f>[1]Лист1!K13+[1]Лист1!K14+[1]Лист1!K17</f>
        <v>16.314999999999998</v>
      </c>
      <c r="J7" s="18">
        <f>[1]Лист1!L13+[1]Лист1!L14+[1]Лист1!L17</f>
        <v>29.01</v>
      </c>
    </row>
    <row r="8" spans="1:10">
      <c r="A8" s="7"/>
      <c r="B8" s="11"/>
      <c r="C8" s="29"/>
      <c r="D8" s="37"/>
      <c r="E8" s="30"/>
      <c r="F8" s="31"/>
      <c r="G8" s="30"/>
      <c r="H8" s="30"/>
      <c r="I8" s="30"/>
      <c r="J8" s="30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0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[1]Лист1!B27</f>
        <v>Суп овощной с курой</v>
      </c>
      <c r="E16" s="41">
        <f>[1]Лист1!D35</f>
        <v>200</v>
      </c>
      <c r="F16" s="26"/>
      <c r="G16" s="17">
        <f>[1]Лист1!I35</f>
        <v>112.02000000000001</v>
      </c>
      <c r="H16" s="17">
        <f>[1]Лист1!J35</f>
        <v>5.51</v>
      </c>
      <c r="I16" s="17">
        <f>[1]Лист1!K35</f>
        <v>5.7229999999999999</v>
      </c>
      <c r="J16" s="18">
        <f>[1]Лист1!L35</f>
        <v>10.345000000000001</v>
      </c>
    </row>
    <row r="17" spans="1:10">
      <c r="A17" s="7"/>
      <c r="B17" s="1" t="s">
        <v>26</v>
      </c>
      <c r="C17" s="2"/>
      <c r="D17" s="34" t="s">
        <v>31</v>
      </c>
      <c r="E17" s="41">
        <f>[1]Лист1!D45+[1]Лист1!D63</f>
        <v>160</v>
      </c>
      <c r="F17" s="26"/>
      <c r="G17" s="17">
        <f>[1]Лист1!I45+[1]Лист1!I63</f>
        <v>177.33599999999998</v>
      </c>
      <c r="H17" s="17">
        <f>[1]Лист1!J45+[1]Лист1!J63</f>
        <v>13.832000000000001</v>
      </c>
      <c r="I17" s="17">
        <f>[1]Лист1!K45+[1]Лист1!K63</f>
        <v>7.7939999999999987</v>
      </c>
      <c r="J17" s="17">
        <f>[1]Лист1!L45+[1]Лист1!L63</f>
        <v>13.015000000000001</v>
      </c>
    </row>
    <row r="18" spans="1:10">
      <c r="A18" s="7"/>
      <c r="B18" s="1" t="s">
        <v>32</v>
      </c>
      <c r="C18" s="2"/>
      <c r="D18" s="34" t="s">
        <v>33</v>
      </c>
      <c r="E18" s="46" t="str">
        <f>[1]Лист1!D56</f>
        <v>200/6</v>
      </c>
      <c r="F18" s="26"/>
      <c r="G18" s="17">
        <f>[1]Лист1!I56</f>
        <v>193.79999999999998</v>
      </c>
      <c r="H18" s="17">
        <f>[1]Лист1!J56</f>
        <v>6.0079999999999991</v>
      </c>
      <c r="I18" s="17">
        <f>[1]Лист1!K56</f>
        <v>5.1479999999999997</v>
      </c>
      <c r="J18" s="17">
        <f>[1]Лист1!L56</f>
        <v>33.892000000000003</v>
      </c>
    </row>
    <row r="19" spans="1:10">
      <c r="A19" s="7"/>
      <c r="B19" s="1" t="s">
        <v>21</v>
      </c>
      <c r="C19" s="2"/>
      <c r="D19" s="34" t="str">
        <f>[1]Лист1!B58</f>
        <v>Компот из смеси сухофруктов</v>
      </c>
      <c r="E19" s="41">
        <f>[1]Лист1!D60</f>
        <v>200</v>
      </c>
      <c r="F19" s="26"/>
      <c r="G19" s="17">
        <f>[1]Лист1!I60</f>
        <v>157.19999999999999</v>
      </c>
      <c r="H19" s="17">
        <f>[1]Лист1!J60</f>
        <v>1.65</v>
      </c>
      <c r="I19" s="17">
        <f>[1]Лист1!K60</f>
        <v>8.1000000000000014</v>
      </c>
      <c r="J19" s="18">
        <f>[1]Лист1!L60</f>
        <v>16.905000000000001</v>
      </c>
    </row>
    <row r="20" spans="1:10">
      <c r="A20" s="7"/>
      <c r="B20" s="1" t="s">
        <v>17</v>
      </c>
      <c r="C20" s="2"/>
      <c r="D20" s="34" t="str">
        <f>[1]Лист1!B61</f>
        <v>Хлеб пшеничный</v>
      </c>
      <c r="E20" s="17">
        <f>[1]Лист1!D61</f>
        <v>25</v>
      </c>
      <c r="F20" s="26"/>
      <c r="G20" s="17">
        <f>[1]Лист1!I61</f>
        <v>72.5</v>
      </c>
      <c r="H20" s="17">
        <f>[1]Лист1!J61</f>
        <v>2</v>
      </c>
      <c r="I20" s="17">
        <f>[1]Лист1!K61</f>
        <v>1</v>
      </c>
      <c r="J20" s="18">
        <f>[1]Лист1!L61</f>
        <v>13.5</v>
      </c>
    </row>
    <row r="21" spans="1:10">
      <c r="A21" s="7"/>
      <c r="B21" s="1" t="s">
        <v>14</v>
      </c>
      <c r="C21" s="2"/>
      <c r="D21" s="34" t="str">
        <f>[1]Лист1!B62</f>
        <v>Хлеб ржаной</v>
      </c>
      <c r="E21" s="17">
        <f>[1]Лист1!D62</f>
        <v>40</v>
      </c>
      <c r="F21" s="26"/>
      <c r="G21" s="17">
        <f>[1]Лист1!I62</f>
        <v>80</v>
      </c>
      <c r="H21" s="17">
        <f>[1]Лист1!J62</f>
        <v>2.64</v>
      </c>
      <c r="I21" s="17">
        <f>[1]Лист1!K62</f>
        <v>0.43999999999999995</v>
      </c>
      <c r="J21" s="18">
        <f>[1]Лист1!L62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0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21</v>
      </c>
      <c r="C25" s="2"/>
      <c r="D25" s="34" t="str">
        <f>[1]Лист1!B69</f>
        <v>Сок</v>
      </c>
      <c r="E25" s="17">
        <f>[1]Лист1!D69</f>
        <v>200</v>
      </c>
      <c r="F25" s="26"/>
      <c r="G25" s="17">
        <f>[1]Лист1!I69</f>
        <v>90</v>
      </c>
      <c r="H25" s="17">
        <f>[1]Лист1!J69</f>
        <v>0</v>
      </c>
      <c r="I25" s="17">
        <f>[1]Лист1!K69</f>
        <v>0</v>
      </c>
      <c r="J25" s="17">
        <f>[1]Лист1!L69</f>
        <v>22.400000000000002</v>
      </c>
    </row>
    <row r="26" spans="1:10">
      <c r="A26" s="7"/>
      <c r="B26" s="1" t="s">
        <v>17</v>
      </c>
      <c r="C26" s="29"/>
      <c r="D26" s="34" t="str">
        <f>[1]Лист1!B70</f>
        <v>хлеб пшеничный</v>
      </c>
      <c r="E26" s="17">
        <f>[1]Лист1!D70</f>
        <v>25</v>
      </c>
      <c r="F26" s="26"/>
      <c r="G26" s="17">
        <f>[1]Лист1!I70</f>
        <v>72.5</v>
      </c>
      <c r="H26" s="17">
        <f>[1]Лист1!J70</f>
        <v>2</v>
      </c>
      <c r="I26" s="17">
        <f>[1]Лист1!K70</f>
        <v>1</v>
      </c>
      <c r="J26" s="17">
        <f>[1]Лист1!L70</f>
        <v>13.5</v>
      </c>
    </row>
    <row r="27" spans="1:10" ht="15.75" thickBot="1">
      <c r="A27" s="7"/>
      <c r="B27" s="1" t="s">
        <v>14</v>
      </c>
      <c r="C27" s="29"/>
      <c r="D27" s="34" t="str">
        <f>[1]Лист1!B71</f>
        <v>Хлеб ржаной</v>
      </c>
      <c r="E27" s="17">
        <f>[1]Лист1!D71</f>
        <v>40</v>
      </c>
      <c r="F27" s="26"/>
      <c r="G27" s="17">
        <f>[1]Лист1!I71</f>
        <v>80</v>
      </c>
      <c r="H27" s="17">
        <f>[1]Лист1!J71</f>
        <v>2.64</v>
      </c>
      <c r="I27" s="17">
        <f>[1]Лист1!K71</f>
        <v>0.43999999999999995</v>
      </c>
      <c r="J27" s="17">
        <f>[1]Лист1!L71</f>
        <v>16.399999999999999</v>
      </c>
    </row>
    <row r="28" spans="1:10" ht="15.75" thickBot="1">
      <c r="A28" s="8"/>
      <c r="B28" s="5" t="s">
        <v>10</v>
      </c>
      <c r="C28" s="9"/>
      <c r="D28" s="35" t="str">
        <f>[1]Лист1!B64</f>
        <v>Омлет</v>
      </c>
      <c r="E28" s="19">
        <f>[1]Лист1!D68</f>
        <v>130</v>
      </c>
      <c r="F28" s="27"/>
      <c r="G28" s="19">
        <f>[1]Лист1!I68</f>
        <v>231.92000000000002</v>
      </c>
      <c r="H28" s="19">
        <f>[1]Лист1!J68</f>
        <v>13.95</v>
      </c>
      <c r="I28" s="19">
        <f>[1]Лист1!K68</f>
        <v>18.402999999999999</v>
      </c>
      <c r="J28" s="19">
        <f>[1]Лист1!L68</f>
        <v>2.65</v>
      </c>
    </row>
    <row r="29" spans="1:10">
      <c r="A29" s="7" t="s">
        <v>23</v>
      </c>
      <c r="B29" s="5" t="s">
        <v>10</v>
      </c>
      <c r="C29" s="3"/>
      <c r="D29" s="36" t="s">
        <v>34</v>
      </c>
      <c r="E29" s="40">
        <f>[1]Лист1!D81+[1]Лист1!D88</f>
        <v>230</v>
      </c>
      <c r="F29" s="28"/>
      <c r="G29" s="21">
        <v>524</v>
      </c>
      <c r="H29" s="21">
        <f>[1]Лист1!J81+[1]Лист1!J88</f>
        <v>34.934000000000005</v>
      </c>
      <c r="I29" s="21">
        <v>28</v>
      </c>
      <c r="J29" s="21">
        <f>[1]Лист1!L81+[1]Лист1!L88</f>
        <v>33.529000000000003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21</v>
      </c>
      <c r="C31" s="2"/>
      <c r="D31" s="34" t="str">
        <f>[1]Лист1!B89</f>
        <v>Чай</v>
      </c>
      <c r="E31" s="17">
        <f>[1]Лист1!D91</f>
        <v>200</v>
      </c>
      <c r="F31" s="26"/>
      <c r="G31" s="17">
        <f>[1]Лист1!I91</f>
        <v>60.563600000000001</v>
      </c>
      <c r="H31" s="17">
        <f>[1]Лист1!J91</f>
        <v>8.0000000000000016E-2</v>
      </c>
      <c r="I31" s="17">
        <f>[1]Лист1!K91</f>
        <v>2.0400000000000001E-2</v>
      </c>
      <c r="J31" s="17">
        <f>[1]Лист1!L91</f>
        <v>15.016</v>
      </c>
    </row>
    <row r="32" spans="1:10" ht="15.75" thickBot="1">
      <c r="A32" s="7"/>
      <c r="B32" s="1" t="s">
        <v>16</v>
      </c>
      <c r="C32" s="2"/>
      <c r="D32" s="34" t="str">
        <f>[1]Лист1!B92</f>
        <v>Хлеб пшеничный</v>
      </c>
      <c r="E32" s="17">
        <f>[1]Лист1!D92</f>
        <v>50</v>
      </c>
      <c r="F32" s="26"/>
      <c r="G32" s="17">
        <f>[1]Лист1!I92</f>
        <v>145</v>
      </c>
      <c r="H32" s="17">
        <f>[1]Лист1!J92</f>
        <v>4</v>
      </c>
      <c r="I32" s="17">
        <f>[1]Лист1!K92</f>
        <v>2</v>
      </c>
      <c r="J32" s="17">
        <f>[1]Лист1!L92</f>
        <v>27</v>
      </c>
    </row>
    <row r="33" spans="1:10">
      <c r="A33" s="7"/>
      <c r="B33" s="11" t="s">
        <v>28</v>
      </c>
      <c r="C33" s="29"/>
      <c r="D33" s="37" t="str">
        <f>[1]Лист1!B94</f>
        <v>Фрукт яблоко</v>
      </c>
      <c r="E33" s="30">
        <f>[1]Лист1!D94</f>
        <v>113</v>
      </c>
      <c r="F33" s="31"/>
      <c r="G33" s="30">
        <f>[1]Лист1!I94</f>
        <v>53.11</v>
      </c>
      <c r="H33" s="30">
        <f>[1]Лист1!J94</f>
        <v>0.45200000000000001</v>
      </c>
      <c r="I33" s="30">
        <f>[1]Лист1!K94</f>
        <v>0.45200000000000001</v>
      </c>
      <c r="J33" s="30">
        <f>[1]Лист1!L94</f>
        <v>11.074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24</v>
      </c>
      <c r="B35" s="11" t="s">
        <v>29</v>
      </c>
      <c r="C35" s="6"/>
      <c r="D35" s="33" t="str">
        <f>[1]Лист1!B15</f>
        <v>Йогурт</v>
      </c>
      <c r="E35" s="15">
        <f>[1]Лист1!D15</f>
        <v>167</v>
      </c>
      <c r="F35" s="25"/>
      <c r="G35" s="15">
        <f>[1]Лист1!I15</f>
        <v>130.26</v>
      </c>
      <c r="H35" s="15">
        <f>[1]Лист1!J15</f>
        <v>4.6760000000000002</v>
      </c>
      <c r="I35" s="15">
        <f>[1]Лист1!K15</f>
        <v>4.1749999999999998</v>
      </c>
      <c r="J35" s="16">
        <f>[1]Лист1!L15</f>
        <v>18.37</v>
      </c>
    </row>
    <row r="36" spans="1:10">
      <c r="A36" s="7"/>
      <c r="B36" s="1" t="s">
        <v>17</v>
      </c>
      <c r="C36" s="3"/>
      <c r="D36" s="36" t="str">
        <f>[1]Лист1!B16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28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2023-12-14T08:20:22Z</dcterms:modified>
</cp:coreProperties>
</file>