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H15"/>
  <c r="E15"/>
  <c r="D15"/>
  <c r="J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<sst xmlns="http://schemas.openxmlformats.org/spreadsheetml/2006/main" count="44" uniqueCount="34">
  <si>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</si>
  <si>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</si>
  <si>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</si>
  <si>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</si>
  <si>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</si>
  <si>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</si>
  <si>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</si>
  <si>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</si>
  <si>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</si>
  <si>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</si>
  <si>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</si>
  <si>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</si>
  <si>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</si>
  <si>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</si>
  <si>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</si>
  <si>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</si>
  <si>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</si>
  <si>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</si>
  <si>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</si>
  <si>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</si>
  <si>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</si>
  <si>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</si>
  <si>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</si>
  <si>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</si>
  <si>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</si>
  <si>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</si>
  <si>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</si>
  <si>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</si>
  <si>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</si>
  <si>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</si>
  <si>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</si>
  <si>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/сливочное масло/сыр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</si>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</sst>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10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Кофейный напиток</v>
          </cell>
        </row>
        <row r="12">
          <cell r="D12">
            <v>200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15</v>
          </cell>
          <cell r="J14">
            <v>0.15</v>
          </cell>
          <cell r="L14">
            <v>0.21</v>
          </cell>
        </row>
        <row r="15">
          <cell r="C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J17">
            <v>2.4</v>
          </cell>
          <cell r="L17">
            <v>1.7999999999999998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J22">
            <v>2.125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191.96</v>
          </cell>
          <cell r="J41">
            <v>13.914999999999999</v>
          </cell>
          <cell r="K41">
            <v>13.342000000000002</v>
          </cell>
          <cell r="L41">
            <v>3.7240000000000002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75.539999999999992</v>
          </cell>
          <cell r="J56">
            <v>2.742</v>
          </cell>
          <cell r="K56">
            <v>3.1</v>
          </cell>
          <cell r="L56">
            <v>9.884999999999998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390.25</v>
          </cell>
          <cell r="J73">
            <v>24.783999999999999</v>
          </cell>
          <cell r="K73">
            <v>18.324999999999999</v>
          </cell>
          <cell r="L73">
            <v>31.17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яблоко</v>
          </cell>
          <cell r="D84">
            <v>130</v>
          </cell>
          <cell r="I84">
            <v>61.099999999999994</v>
          </cell>
          <cell r="J84">
            <v>0.52</v>
          </cell>
          <cell r="K84">
            <v>0.52</v>
          </cell>
          <cell r="L84">
            <v>12.74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16</v>
      </c>
      <c r="F1" s="24"/>
      <c r="I1" t="s">
        <v>21</v>
      </c>
      <c r="J1" s="23">
        <v>45301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5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</v>
      </c>
      <c r="E6" s="17">
        <f>[1]Лист1!D12</f>
        <v>200</v>
      </c>
      <c r="F6" s="26"/>
      <c r="G6" s="17">
        <f>[1]Лист1!I12</f>
        <v>144.56</v>
      </c>
      <c r="H6" s="17">
        <f>[1]Лист1!J12</f>
        <v>3.8</v>
      </c>
      <c r="I6" s="17">
        <f>[1]Лист1!K12</f>
        <v>3.53</v>
      </c>
      <c r="J6" s="18">
        <f>[1]Лист1!L12</f>
        <v>23.42</v>
      </c>
    </row>
    <row r="7" spans="1:10">
      <c r="A7" s="7"/>
      <c r="B7" s="1" t="s">
        <v>17</v>
      </c>
      <c r="C7" s="2"/>
      <c r="D7" s="34" t="s">
        <v>31</v>
      </c>
      <c r="E7" s="17">
        <f>[1]Лист1!D13+[1]Лист1!D14+[1]Лист1!D17</f>
        <v>85</v>
      </c>
      <c r="F7" s="26"/>
      <c r="G7" s="17">
        <v>307</v>
      </c>
      <c r="H7" s="17">
        <f>[1]Лист1!J13+[1]Лист1!J14+[1]Лист1!J17</f>
        <v>6.5500000000000007</v>
      </c>
      <c r="I7" s="17">
        <v>17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39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>Свекла отварная</v>
      </c>
      <c r="E15" s="40">
        <f>[1]Лист1!D22</f>
        <v>100</v>
      </c>
      <c r="F15" s="28"/>
      <c r="G15" s="21">
        <v>84</v>
      </c>
      <c r="H15" s="21">
        <f>[1]Лист1!J22</f>
        <v>2.125</v>
      </c>
      <c r="I15" s="21">
        <v>2</v>
      </c>
      <c r="J15" s="22">
        <f>[1]Лист1!L22</f>
        <v>13.125</v>
      </c>
    </row>
    <row r="16" spans="1:10">
      <c r="A16" s="7"/>
      <c r="B16" s="1" t="s">
        <v>13</v>
      </c>
      <c r="C16" s="2"/>
      <c r="D16" s="34" t="str">
        <f>[1]Лист1!B23</f>
        <v>Щи с курой со сметаной</v>
      </c>
      <c r="E16" s="17">
        <f>[1]Лист1!D31</f>
        <v>200</v>
      </c>
      <c r="F16" s="26"/>
      <c r="G16" s="17">
        <f>[1]Лист1!I31</f>
        <v>107.77999999999999</v>
      </c>
      <c r="H16" s="17">
        <f>[1]Лист1!J31</f>
        <v>5.3929999999999998</v>
      </c>
      <c r="I16" s="17">
        <f>[1]Лист1!K31</f>
        <v>5.7270000000000003</v>
      </c>
      <c r="J16" s="18">
        <f>[1]Лист1!L31</f>
        <v>9.0689999999999991</v>
      </c>
    </row>
    <row r="17" spans="1:10">
      <c r="A17" s="7"/>
      <c r="B17" s="1" t="s">
        <v>28</v>
      </c>
      <c r="C17" s="2"/>
      <c r="D17" s="34" t="s">
        <v>32</v>
      </c>
      <c r="E17" s="46" t="s">
        <v>33</v>
      </c>
      <c r="F17" s="26"/>
      <c r="G17" s="17">
        <f>[1]Лист1!I45+[1]Лист1!I41</f>
        <v>390.03999999999996</v>
      </c>
      <c r="H17" s="17">
        <f>[1]Лист1!J45+[1]Лист1!J41</f>
        <v>19.155000000000001</v>
      </c>
      <c r="I17" s="17">
        <f>[1]Лист1!K45+[1]Лист1!K41</f>
        <v>16.762</v>
      </c>
      <c r="J17" s="17">
        <f>[1]Лист1!L41+[1]Лист1!L45</f>
        <v>40.700000000000003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[1]Лист1!B46</f>
        <v>Сок</v>
      </c>
      <c r="E19" s="17">
        <f>[1]Лист1!D48</f>
        <v>200</v>
      </c>
      <c r="F19" s="26"/>
      <c r="G19" s="17">
        <f>[1]Лист1!I48</f>
        <v>90</v>
      </c>
      <c r="H19" s="17">
        <f>[1]Лист1!J48</f>
        <v>0</v>
      </c>
      <c r="I19" s="17">
        <f>[1]Лист1!K48</f>
        <v>0</v>
      </c>
      <c r="J19" s="18">
        <f>[1]Лист1!L48</f>
        <v>22.400000000000002</v>
      </c>
    </row>
    <row r="20" spans="1:10">
      <c r="A20" s="7"/>
      <c r="B20" s="1" t="s">
        <v>18</v>
      </c>
      <c r="C20" s="2"/>
      <c r="D20" s="34" t="str">
        <f>[1]Лист1!B49</f>
        <v>Хлеб пшеничный</v>
      </c>
      <c r="E20" s="17">
        <f>[1]Лист1!D49</f>
        <v>25</v>
      </c>
      <c r="F20" s="26"/>
      <c r="G20" s="17">
        <f>[1]Лист1!I49</f>
        <v>72.5</v>
      </c>
      <c r="H20" s="17">
        <f>[1]Лист1!J49</f>
        <v>2</v>
      </c>
      <c r="I20" s="17">
        <f>[1]Лист1!K49</f>
        <v>1</v>
      </c>
      <c r="J20" s="18">
        <f>[1]Лист1!L49</f>
        <v>13.5</v>
      </c>
    </row>
    <row r="21" spans="1:10">
      <c r="A21" s="7"/>
      <c r="B21" s="1" t="s">
        <v>15</v>
      </c>
      <c r="C21" s="2"/>
      <c r="D21" s="34" t="str">
        <f>[1]Лист1!B50</f>
        <v>Хлеб ржаной</v>
      </c>
      <c r="E21" s="17">
        <f>[1]Лист1!D50</f>
        <v>40</v>
      </c>
      <c r="F21" s="26"/>
      <c r="G21" s="17">
        <f>[1]Лист1!I50</f>
        <v>80</v>
      </c>
      <c r="H21" s="17">
        <f>[1]Лист1!J50</f>
        <v>2.64</v>
      </c>
      <c r="I21" s="17">
        <f>[1]Лист1!K50</f>
        <v>0.43999999999999995</v>
      </c>
      <c r="J21" s="18">
        <f>[1]Лист1!L50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[1]Лист1!B57</f>
        <v>Чай</v>
      </c>
      <c r="E25" s="17">
        <f>[1]Лист1!D59</f>
        <v>200</v>
      </c>
      <c r="F25" s="26"/>
      <c r="G25" s="17">
        <f>[1]Лист1!I59</f>
        <v>60.563600000000001</v>
      </c>
      <c r="H25" s="17">
        <f>[1]Лист1!J59</f>
        <v>8.0000000000000016E-2</v>
      </c>
      <c r="I25" s="17">
        <f>[1]Лист1!K59</f>
        <v>2.0400000000000001E-2</v>
      </c>
      <c r="J25" s="17">
        <f>[1]Лист1!L59</f>
        <v>15.016</v>
      </c>
    </row>
    <row r="26" spans="1:10">
      <c r="A26" s="7"/>
      <c r="B26" s="1" t="s">
        <v>18</v>
      </c>
      <c r="C26" s="29"/>
      <c r="D26" s="34" t="str">
        <f>[1]Лист1!B60</f>
        <v>хлеб пшеничный</v>
      </c>
      <c r="E26" s="17">
        <f>[1]Лист1!D60</f>
        <v>25</v>
      </c>
      <c r="F26" s="26"/>
      <c r="G26" s="17">
        <f>[1]Лист1!I60</f>
        <v>72.5</v>
      </c>
      <c r="H26" s="17">
        <f>[1]Лист1!J60</f>
        <v>2</v>
      </c>
      <c r="I26" s="17">
        <f>[1]Лист1!K60</f>
        <v>1</v>
      </c>
      <c r="J26" s="17">
        <f>[1]Лист1!L60</f>
        <v>13.5</v>
      </c>
    </row>
    <row r="27" spans="1:10">
      <c r="A27" s="7"/>
      <c r="B27" s="1" t="s">
        <v>15</v>
      </c>
      <c r="C27" s="29"/>
      <c r="D27" s="34" t="str">
        <f>[1]Лист1!B61</f>
        <v>Хлеб ржаной</v>
      </c>
      <c r="E27" s="17">
        <f>[1]Лист1!D61</f>
        <v>40</v>
      </c>
      <c r="F27" s="26"/>
      <c r="G27" s="17">
        <f>[1]Лист1!I61</f>
        <v>80</v>
      </c>
      <c r="H27" s="17">
        <f>[1]Лист1!J61</f>
        <v>2.64</v>
      </c>
      <c r="I27" s="17">
        <f>[1]Лист1!K61</f>
        <v>0.43999999999999995</v>
      </c>
      <c r="J27" s="17">
        <f>[1]Лист1!L61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[1]Лист1!B51</f>
        <v>Салат "степной"</v>
      </c>
      <c r="E28" s="47" t="str">
        <f>[1]Лист1!D56</f>
        <v>100/5</v>
      </c>
      <c r="F28" s="27"/>
      <c r="G28" s="19">
        <f>[1]Лист1!I56</f>
        <v>75.539999999999992</v>
      </c>
      <c r="H28" s="19">
        <f>[1]Лист1!J56</f>
        <v>2.742</v>
      </c>
      <c r="I28" s="19">
        <f>[1]Лист1!K56</f>
        <v>3.1</v>
      </c>
      <c r="J28" s="19">
        <f>[1]Лист1!L56</f>
        <v>9.884999999999998</v>
      </c>
    </row>
    <row r="29" spans="1:10">
      <c r="A29" s="7" t="s">
        <v>24</v>
      </c>
      <c r="B29" s="5" t="s">
        <v>10</v>
      </c>
      <c r="C29" s="3"/>
      <c r="D29" s="36" t="str">
        <f>[1]Лист1!B62</f>
        <v>Суфле творожное с киселем</v>
      </c>
      <c r="E29" s="40" t="str">
        <f>[1]Лист1!D73</f>
        <v>180/40</v>
      </c>
      <c r="F29" s="28"/>
      <c r="G29" s="21">
        <f>[1]Лист1!I73</f>
        <v>390.25</v>
      </c>
      <c r="H29" s="21">
        <f>[1]Лист1!J73</f>
        <v>24.783999999999999</v>
      </c>
      <c r="I29" s="21">
        <f>[1]Лист1!K73</f>
        <v>18.324999999999999</v>
      </c>
      <c r="J29" s="21">
        <f>[1]Лист1!L73</f>
        <v>31.17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[1]Лист1!B81</f>
        <v>Молоко</v>
      </c>
      <c r="E31" s="17">
        <f>[1]Лист1!D81</f>
        <v>200</v>
      </c>
      <c r="F31" s="26"/>
      <c r="G31" s="17">
        <f>[1]Лист1!I81</f>
        <v>119.19999999999999</v>
      </c>
      <c r="H31" s="17">
        <f>[1]Лист1!J81</f>
        <v>6</v>
      </c>
      <c r="I31" s="17">
        <f>[1]Лист1!K81</f>
        <v>6.4</v>
      </c>
      <c r="J31" s="17">
        <f>[1]Лист1!L81</f>
        <v>9.4</v>
      </c>
    </row>
    <row r="32" spans="1:10">
      <c r="A32" s="7"/>
      <c r="B32" s="1" t="s">
        <v>17</v>
      </c>
      <c r="C32" s="2"/>
      <c r="D32" s="34" t="str">
        <f>[1]Лист1!B82</f>
        <v>Хлеб пшеничный</v>
      </c>
      <c r="E32" s="17">
        <f>[1]Лист1!D82</f>
        <v>50</v>
      </c>
      <c r="F32" s="26"/>
      <c r="G32" s="17">
        <f>[1]Лист1!I82</f>
        <v>145</v>
      </c>
      <c r="H32" s="17">
        <f>[1]Лист1!J82</f>
        <v>4</v>
      </c>
      <c r="I32" s="17">
        <f>[1]Лист1!K82</f>
        <v>2</v>
      </c>
      <c r="J32" s="17">
        <f>[1]Лист1!L82</f>
        <v>27</v>
      </c>
    </row>
    <row r="33" spans="1:10">
      <c r="A33" s="7"/>
      <c r="B33" s="38" t="s">
        <v>14</v>
      </c>
      <c r="C33" s="29"/>
      <c r="D33" s="37" t="str">
        <f>[1]Лист1!B84</f>
        <v>Фрукт яблоко</v>
      </c>
      <c r="E33" s="30">
        <f>[1]Лист1!D84</f>
        <v>130</v>
      </c>
      <c r="F33" s="31"/>
      <c r="G33" s="30">
        <f>[1]Лист1!I84</f>
        <v>61.099999999999994</v>
      </c>
      <c r="H33" s="30">
        <f>[1]Лист1!J84</f>
        <v>0.52</v>
      </c>
      <c r="I33" s="30">
        <f>[1]Лист1!K84</f>
        <v>0.52</v>
      </c>
      <c r="J33" s="30">
        <f>[1]Лист1!L84</f>
        <v>12.74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[1]Лист1!C15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17</v>
      </c>
      <c r="C36" s="3"/>
      <c r="D36" s="36" t="str">
        <f>[1]Лист1!C16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2024-01-09T09:13:56Z</dcterms:modified>
</cp:coreProperties>
</file>