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7"/>
  <c r="I17"/>
  <c r="H17"/>
  <c r="G17"/>
  <c r="J16"/>
  <c r="I16"/>
  <c r="E16"/>
  <c r="D16"/>
  <c r="J15"/>
  <c r="I15"/>
  <c r="H15"/>
  <c r="G15"/>
  <c r="E15"/>
  <c r="J7"/>
  <c r="I7"/>
  <c r="H7"/>
  <c r="G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<sst xmlns="http://schemas.openxmlformats.org/spreadsheetml/2006/main" count="47" uniqueCount="37">
  <si>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</si>
  <si>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</si>
  <si>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</si>
  <si>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</si>
  <si>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</si>
  <si>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</si>
  <si>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</si>
  <si>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</si>
  <si>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</si>
  <si>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</si>
  <si>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</si>
  <si>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</si>
  <si>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</si>
  <si>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</si>
  <si>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</si>
  <si>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</si>
  <si>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</si>
  <si>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</si>
  <si>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</si>
  <si>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</si>
  <si>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</si>
  <si>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</si>
  <si>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</si>
  <si>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</si>
  <si>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</si>
  <si>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</si>
  <si>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</si>
  <si>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</si>
  <si>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</si>
  <si>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</si>
  <si>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</si>
  <si>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пшеничный/сливочное масло/Сыр</t>
  </si>
  <si>
    <t>Огурец соленый</t>
  </si>
  <si>
    <t>Картофельное пюре/курица тушеная в соусе</t>
  </si>
  <si>
    <t>230/55</t>
  </si>
  <si>
    <t>Сырники из творога/соус молочный</t>
  </si>
  <si>
    <t>180/5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</si>
</sst>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103;&#1085;&#1074;&#1072;&#1088;&#1100;%202024/12.01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Кофейный напиток с молоком</v>
          </cell>
        </row>
        <row r="12">
          <cell r="D12">
            <v>210</v>
          </cell>
          <cell r="I12">
            <v>144.56</v>
          </cell>
          <cell r="J12">
            <v>3.8</v>
          </cell>
          <cell r="K12">
            <v>3.53</v>
          </cell>
          <cell r="L12">
            <v>23.42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картофельный с рыбой</v>
          </cell>
        </row>
        <row r="35">
          <cell r="D35" t="str">
            <v>180/20</v>
          </cell>
          <cell r="K35">
            <v>3.5720000000000001</v>
          </cell>
          <cell r="L35">
            <v>16.46</v>
          </cell>
        </row>
        <row r="45">
          <cell r="I45">
            <v>246.85399999999998</v>
          </cell>
          <cell r="J45">
            <v>16.917999999999999</v>
          </cell>
          <cell r="K45">
            <v>18.795000000000002</v>
          </cell>
          <cell r="L45">
            <v>2.46</v>
          </cell>
        </row>
        <row r="56">
          <cell r="I56">
            <v>168.68799999999999</v>
          </cell>
          <cell r="J56">
            <v>5.4799999999999995</v>
          </cell>
          <cell r="K56">
            <v>5.1360000000000001</v>
          </cell>
          <cell r="L56">
            <v>27.475999999999999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Суфле рыбное</v>
          </cell>
        </row>
        <row r="69">
          <cell r="D69">
            <v>100</v>
          </cell>
          <cell r="I69">
            <v>209.84200000000001</v>
          </cell>
          <cell r="J69">
            <v>22.96</v>
          </cell>
          <cell r="K69">
            <v>11.673999999999999</v>
          </cell>
          <cell r="L69">
            <v>3.6160000000000001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Хлеб ржаной</v>
          </cell>
          <cell r="D72">
            <v>40</v>
          </cell>
          <cell r="I72">
            <v>80</v>
          </cell>
          <cell r="J72">
            <v>2.64</v>
          </cell>
          <cell r="K72">
            <v>0.43999999999999995</v>
          </cell>
          <cell r="L72">
            <v>16.399999999999999</v>
          </cell>
        </row>
        <row r="81">
          <cell r="I81">
            <v>508.07</v>
          </cell>
          <cell r="J81">
            <v>34.061</v>
          </cell>
          <cell r="K81">
            <v>29.972999999999999</v>
          </cell>
          <cell r="L81">
            <v>25.638000000000002</v>
          </cell>
        </row>
        <row r="88">
          <cell r="I88">
            <v>36.479999999999997</v>
          </cell>
          <cell r="J88">
            <v>0.65999999999999992</v>
          </cell>
          <cell r="K88">
            <v>2.266</v>
          </cell>
          <cell r="L88">
            <v>3.367</v>
          </cell>
        </row>
        <row r="89">
          <cell r="B89" t="str">
            <v>Кисель</v>
          </cell>
        </row>
        <row r="91">
          <cell r="D91">
            <v>200</v>
          </cell>
          <cell r="I91">
            <v>113.1</v>
          </cell>
          <cell r="J91">
            <v>0.09</v>
          </cell>
          <cell r="K91">
            <v>0</v>
          </cell>
          <cell r="L91">
            <v>27.150000000000002</v>
          </cell>
        </row>
        <row r="92">
          <cell r="B92" t="str">
            <v>Хлеб пшеничный</v>
          </cell>
          <cell r="D92">
            <v>25</v>
          </cell>
          <cell r="I92">
            <v>72.5</v>
          </cell>
          <cell r="J92">
            <v>2</v>
          </cell>
          <cell r="K92">
            <v>1</v>
          </cell>
          <cell r="L92">
            <v>13.5</v>
          </cell>
        </row>
        <row r="93">
          <cell r="D93">
            <v>80</v>
          </cell>
          <cell r="I93">
            <v>8</v>
          </cell>
          <cell r="J93">
            <v>0</v>
          </cell>
          <cell r="K93">
            <v>0</v>
          </cell>
          <cell r="L93">
            <v>2.4</v>
          </cell>
        </row>
        <row r="94">
          <cell r="B94" t="str">
            <v>Фрукт яблоко</v>
          </cell>
          <cell r="D94">
            <v>107</v>
          </cell>
          <cell r="I94">
            <v>50.29</v>
          </cell>
          <cell r="J94">
            <v>0.42799999999999999</v>
          </cell>
          <cell r="K94">
            <v>0.42799999999999999</v>
          </cell>
          <cell r="L94">
            <v>10.486000000000001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sqref="A1:XFD104857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16</v>
      </c>
      <c r="F1" s="24"/>
      <c r="I1" t="s">
        <v>21</v>
      </c>
      <c r="J1" s="23">
        <v>45303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 со сл.маслом</v>
      </c>
      <c r="E4" s="42" t="str">
        <f>[1]Лист1!D8</f>
        <v>200/7</v>
      </c>
      <c r="F4" s="25"/>
      <c r="G4" s="15">
        <v>230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Кофейный напиток с молоком</v>
      </c>
      <c r="E6" s="17">
        <f>[1]Лист1!D12</f>
        <v>210</v>
      </c>
      <c r="F6" s="26"/>
      <c r="G6" s="17">
        <f>[1]Лист1!I12</f>
        <v>144.56</v>
      </c>
      <c r="H6" s="17">
        <f>[1]Лист1!J12</f>
        <v>3.8</v>
      </c>
      <c r="I6" s="17">
        <f>[1]Лист1!K12</f>
        <v>3.53</v>
      </c>
      <c r="J6" s="18">
        <f>[1]Лист1!L12</f>
        <v>23.42</v>
      </c>
    </row>
    <row r="7" spans="1:10">
      <c r="A7" s="7"/>
      <c r="B7" s="1" t="s">
        <v>17</v>
      </c>
      <c r="C7" s="2"/>
      <c r="D7" s="34" t="s">
        <v>31</v>
      </c>
      <c r="E7" s="17">
        <f>[1]Лист1!D13+[1]Лист1!D14+[1]Лист1!D17</f>
        <v>85</v>
      </c>
      <c r="F7" s="26"/>
      <c r="G7" s="17">
        <f>[1]Лист1!I13+[1]Лист1!I14+[1]Лист1!I17</f>
        <v>444.3</v>
      </c>
      <c r="H7" s="17">
        <f>[1]Лист1!J13+[1]Лист1!J14+[1]Лист1!J17</f>
        <v>6.5500000000000007</v>
      </c>
      <c r="I7" s="17">
        <f>[1]Лист1!K13+[1]Лист1!K14+[1]Лист1!K17</f>
        <v>16.314999999999998</v>
      </c>
      <c r="J7" s="18">
        <f>[1]Лист1!L13+[1]Лист1!L14+[1]Лист1!L17</f>
        <v>29.01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8.75" customHeight="1">
      <c r="A15" s="7" t="s">
        <v>12</v>
      </c>
      <c r="B15" s="10" t="s">
        <v>30</v>
      </c>
      <c r="C15" s="3"/>
      <c r="D15" s="36" t="s">
        <v>32</v>
      </c>
      <c r="E15" s="40">
        <f>[1]Лист1!D93</f>
        <v>80</v>
      </c>
      <c r="F15" s="28"/>
      <c r="G15" s="21">
        <f>[1]Лист1!I93</f>
        <v>8</v>
      </c>
      <c r="H15" s="21">
        <f>[1]Лист1!J93</f>
        <v>0</v>
      </c>
      <c r="I15" s="21">
        <f>[1]Лист1!K93</f>
        <v>0</v>
      </c>
      <c r="J15" s="22">
        <f>[1]Лист1!L93</f>
        <v>2.4</v>
      </c>
    </row>
    <row r="16" spans="1:10">
      <c r="A16" s="7"/>
      <c r="B16" s="1" t="s">
        <v>13</v>
      </c>
      <c r="C16" s="2"/>
      <c r="D16" s="34" t="str">
        <f>[1]Лист1!B27</f>
        <v>Суп картофельный с рыбой</v>
      </c>
      <c r="E16" s="41" t="str">
        <f>[1]Лист1!D35</f>
        <v>180/20</v>
      </c>
      <c r="F16" s="26"/>
      <c r="G16" s="17">
        <v>113</v>
      </c>
      <c r="H16" s="17">
        <v>7</v>
      </c>
      <c r="I16" s="17">
        <f>[1]Лист1!K35</f>
        <v>3.5720000000000001</v>
      </c>
      <c r="J16" s="18">
        <f>[1]Лист1!L35</f>
        <v>16.46</v>
      </c>
    </row>
    <row r="17" spans="1:10" ht="30">
      <c r="A17" s="7"/>
      <c r="B17" s="1" t="s">
        <v>28</v>
      </c>
      <c r="C17" s="2"/>
      <c r="D17" s="34" t="s">
        <v>33</v>
      </c>
      <c r="E17" s="43" t="s">
        <v>34</v>
      </c>
      <c r="F17" s="26"/>
      <c r="G17" s="17">
        <f>[1]Лист1!I56+[1]Лист1!I45</f>
        <v>415.54199999999997</v>
      </c>
      <c r="H17" s="17">
        <f>[1]Лист1!J45+[1]Лист1!J56</f>
        <v>22.398</v>
      </c>
      <c r="I17" s="17">
        <f>[1]Лист1!K45+[1]Лист1!K56</f>
        <v>23.931000000000001</v>
      </c>
      <c r="J17" s="17">
        <f>[1]Лист1!L45+[1]Лист1!L56</f>
        <v>29.936</v>
      </c>
    </row>
    <row r="18" spans="1:10">
      <c r="A18" s="7"/>
      <c r="B18" s="1"/>
      <c r="C18" s="2"/>
      <c r="D18" s="34"/>
      <c r="E18" s="43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v>17</v>
      </c>
    </row>
    <row r="20" spans="1:10">
      <c r="A20" s="7"/>
      <c r="B20" s="1" t="s">
        <v>18</v>
      </c>
      <c r="C20" s="2"/>
      <c r="D20" s="34" t="str">
        <f>[1]Лист1!B61</f>
        <v>Хлеб пшеничный</v>
      </c>
      <c r="E20" s="17">
        <f>[1]Лист1!D61</f>
        <v>50</v>
      </c>
      <c r="F20" s="26"/>
      <c r="G20" s="17">
        <f>[1]Лист1!I61</f>
        <v>145</v>
      </c>
      <c r="H20" s="17">
        <f>[1]Лист1!J61</f>
        <v>4</v>
      </c>
      <c r="I20" s="17">
        <f>[1]Лист1!K61</f>
        <v>2</v>
      </c>
      <c r="J20" s="18">
        <f>[1]Лист1!L61</f>
        <v>27</v>
      </c>
    </row>
    <row r="21" spans="1:10">
      <c r="A21" s="7"/>
      <c r="B21" s="1" t="s">
        <v>15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>
      <c r="A26" s="7"/>
      <c r="B26" s="1" t="s">
        <v>18</v>
      </c>
      <c r="C26" s="29"/>
      <c r="D26" s="34" t="str">
        <f>[1]Лист1!B71</f>
        <v>хлеб пшеничный</v>
      </c>
      <c r="E26" s="17">
        <f>[1]Лист1!D71</f>
        <v>25</v>
      </c>
      <c r="F26" s="26"/>
      <c r="G26" s="17">
        <f>[1]Лист1!I71</f>
        <v>72.5</v>
      </c>
      <c r="H26" s="17">
        <f>[1]Лист1!J71</f>
        <v>2</v>
      </c>
      <c r="I26" s="17">
        <f>[1]Лист1!K71</f>
        <v>1</v>
      </c>
      <c r="J26" s="17">
        <f>[1]Лист1!L71</f>
        <v>13.5</v>
      </c>
    </row>
    <row r="27" spans="1:10">
      <c r="A27" s="7"/>
      <c r="B27" s="1" t="s">
        <v>15</v>
      </c>
      <c r="C27" s="29"/>
      <c r="D27" s="34" t="str">
        <f>[1]Лист1!B72</f>
        <v>Хлеб ржаной</v>
      </c>
      <c r="E27" s="17">
        <f>[1]Лист1!D72</f>
        <v>40</v>
      </c>
      <c r="F27" s="26"/>
      <c r="G27" s="17">
        <f>[1]Лист1!I72</f>
        <v>80</v>
      </c>
      <c r="H27" s="17">
        <f>[1]Лист1!J72</f>
        <v>2.64</v>
      </c>
      <c r="I27" s="17">
        <f>[1]Лист1!K72</f>
        <v>0.43999999999999995</v>
      </c>
      <c r="J27" s="17">
        <f>[1]Лист1!L72</f>
        <v>16.399999999999999</v>
      </c>
    </row>
    <row r="28" spans="1:10" ht="15.75" thickBot="1">
      <c r="A28" s="8"/>
      <c r="B28" s="10" t="s">
        <v>30</v>
      </c>
      <c r="C28" s="9"/>
      <c r="D28" s="35" t="str">
        <f>[1]Лист1!B63</f>
        <v>Суфле рыбное</v>
      </c>
      <c r="E28" s="19">
        <f>[1]Лист1!D69</f>
        <v>100</v>
      </c>
      <c r="F28" s="27"/>
      <c r="G28" s="19">
        <f>[1]Лист1!I69</f>
        <v>209.84200000000001</v>
      </c>
      <c r="H28" s="19">
        <f>[1]Лист1!J69</f>
        <v>22.96</v>
      </c>
      <c r="I28" s="19">
        <f>[1]Лист1!K69</f>
        <v>11.673999999999999</v>
      </c>
      <c r="J28" s="19">
        <f>[1]Лист1!L69</f>
        <v>3.6160000000000001</v>
      </c>
    </row>
    <row r="29" spans="1:10">
      <c r="A29" s="7" t="s">
        <v>24</v>
      </c>
      <c r="B29" s="5" t="s">
        <v>10</v>
      </c>
      <c r="C29" s="3"/>
      <c r="D29" s="36" t="s">
        <v>35</v>
      </c>
      <c r="E29" s="44" t="s">
        <v>36</v>
      </c>
      <c r="F29" s="28"/>
      <c r="G29" s="21">
        <f>[1]Лист1!I81+[1]Лист1!I88</f>
        <v>544.54999999999995</v>
      </c>
      <c r="H29" s="21">
        <f>[1]Лист1!J81+[1]Лист1!J88</f>
        <v>34.720999999999997</v>
      </c>
      <c r="I29" s="21">
        <f>[1]Лист1!K81+[1]Лист1!K88</f>
        <v>32.238999999999997</v>
      </c>
      <c r="J29" s="21">
        <f>[1]Лист1!L81+[1]Лист1!L88</f>
        <v>29.005000000000003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[1]Лист1!B89</f>
        <v>Кисель</v>
      </c>
      <c r="E31" s="17">
        <f>[1]Лист1!D91</f>
        <v>200</v>
      </c>
      <c r="F31" s="26"/>
      <c r="G31" s="17">
        <f>[1]Лист1!I91</f>
        <v>113.1</v>
      </c>
      <c r="H31" s="17">
        <f>[1]Лист1!J91</f>
        <v>0.09</v>
      </c>
      <c r="I31" s="17">
        <f>[1]Лист1!K91</f>
        <v>0</v>
      </c>
      <c r="J31" s="17">
        <f>[1]Лист1!L91</f>
        <v>27.150000000000002</v>
      </c>
    </row>
    <row r="32" spans="1:10">
      <c r="A32" s="7"/>
      <c r="B32" s="1" t="s">
        <v>17</v>
      </c>
      <c r="C32" s="2"/>
      <c r="D32" s="34" t="str">
        <f>[1]Лист1!B92</f>
        <v>Хлеб пшеничный</v>
      </c>
      <c r="E32" s="17">
        <f>[1]Лист1!D92</f>
        <v>25</v>
      </c>
      <c r="F32" s="26"/>
      <c r="G32" s="17">
        <f>[1]Лист1!I92</f>
        <v>72.5</v>
      </c>
      <c r="H32" s="17">
        <f>[1]Лист1!J92</f>
        <v>2</v>
      </c>
      <c r="I32" s="17">
        <f>[1]Лист1!K92</f>
        <v>1</v>
      </c>
      <c r="J32" s="17">
        <f>[1]Лист1!L92</f>
        <v>13.5</v>
      </c>
    </row>
    <row r="33" spans="1:10">
      <c r="A33" s="7"/>
      <c r="B33" s="38" t="s">
        <v>14</v>
      </c>
      <c r="C33" s="29"/>
      <c r="D33" s="37" t="str">
        <f>[1]Лист1!B94</f>
        <v>Фрукт яблоко</v>
      </c>
      <c r="E33" s="30">
        <f>[1]Лист1!D94</f>
        <v>107</v>
      </c>
      <c r="F33" s="31"/>
      <c r="G33" s="30">
        <f>[1]Лист1!I94</f>
        <v>50.29</v>
      </c>
      <c r="H33" s="30">
        <f>[1]Лист1!J94</f>
        <v>0.42799999999999999</v>
      </c>
      <c r="I33" s="30">
        <f>[1]Лист1!K94</f>
        <v>0.42799999999999999</v>
      </c>
      <c r="J33" s="30">
        <f>[1]Лист1!L94</f>
        <v>10.486000000000001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25</v>
      </c>
      <c r="B35" s="11" t="s">
        <v>26</v>
      </c>
      <c r="C35" s="6"/>
      <c r="D35" s="33" t="str">
        <f>[1]Лист1!B15</f>
        <v>Йогурт</v>
      </c>
      <c r="E35" s="15">
        <f>[1]Лист1!D15</f>
        <v>200</v>
      </c>
      <c r="F35" s="25"/>
      <c r="G35" s="15">
        <f>[1]Лист1!I15</f>
        <v>156</v>
      </c>
      <c r="H35" s="15">
        <f>[1]Лист1!J15</f>
        <v>5.6000000000000005</v>
      </c>
      <c r="I35" s="15">
        <f>[1]Лист1!K15</f>
        <v>5</v>
      </c>
      <c r="J35" s="16">
        <f>[1]Лист1!L15</f>
        <v>22</v>
      </c>
    </row>
    <row r="36" spans="1:10">
      <c r="A36" s="7"/>
      <c r="B36" s="1" t="s">
        <v>17</v>
      </c>
      <c r="C36" s="3"/>
      <c r="D36" s="36" t="str">
        <f>[1]Лист1!B16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2024-01-11T11:06:32Z</dcterms:modified>
</cp:coreProperties>
</file>