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4850"/>
  </bookViews>
  <sheets>
    <sheet name="1" sheetId="1" r:id="rId1"/>
    <sheet name="Лист1" sheetId="2" r:id="rId2"/>
  </sheets>
  <externalReferences>
    <externalReference r:id="rId3"/>
  </externalReference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6" i="1"/>
  <c r="I36"/>
  <c r="H36"/>
  <c r="G36"/>
  <c r="E36"/>
  <c r="D36"/>
  <c r="J35"/>
  <c r="I35"/>
  <c r="H35"/>
  <c r="G35"/>
  <c r="E35"/>
  <c r="D35"/>
  <c r="J34"/>
  <c r="I34"/>
  <c r="H34"/>
  <c r="G34"/>
  <c r="E34"/>
  <c r="D34"/>
  <c r="J32"/>
  <c r="I32"/>
  <c r="H32"/>
  <c r="G32"/>
  <c r="E32"/>
  <c r="D32"/>
  <c r="J31"/>
  <c r="I31"/>
  <c r="H31"/>
  <c r="G31"/>
  <c r="E31"/>
  <c r="D31"/>
  <c r="I30"/>
  <c r="H30"/>
  <c r="E30"/>
  <c r="I29"/>
  <c r="H29"/>
  <c r="E29"/>
  <c r="D29"/>
  <c r="J27"/>
  <c r="I27"/>
  <c r="H27"/>
  <c r="G27"/>
  <c r="E27"/>
  <c r="D27"/>
  <c r="J26"/>
  <c r="I26"/>
  <c r="H26"/>
  <c r="G26"/>
  <c r="E26"/>
  <c r="D26"/>
  <c r="J25"/>
  <c r="I25"/>
  <c r="H25"/>
  <c r="G25"/>
  <c r="E25"/>
  <c r="D25"/>
  <c r="J21"/>
  <c r="I21"/>
  <c r="H21"/>
  <c r="G21"/>
  <c r="E21"/>
  <c r="D21"/>
  <c r="J20"/>
  <c r="I20"/>
  <c r="H20"/>
  <c r="G20"/>
  <c r="E20"/>
  <c r="D20"/>
  <c r="J19"/>
  <c r="I19"/>
  <c r="H19"/>
  <c r="G19"/>
  <c r="E19"/>
  <c r="D19"/>
  <c r="J18"/>
  <c r="I18"/>
  <c r="H18"/>
  <c r="G18"/>
  <c r="E18"/>
  <c r="D18"/>
  <c r="E17"/>
  <c r="J16"/>
  <c r="I16"/>
  <c r="H16"/>
  <c r="G16"/>
  <c r="E16"/>
  <c r="D16"/>
  <c r="J7"/>
  <c r="I7"/>
  <c r="H7"/>
  <c r="G7"/>
  <c r="E7"/>
  <c r="I6"/>
  <c r="H6"/>
  <c r="E6"/>
  <c r="D6"/>
  <c r="J4"/>
  <c r="I4"/>
  <c r="H4"/>
  <c r="G4"/>
  <c r="E4"/>
  <c r="D4"/>
</calcChain>
</file>

<file path=xl/sharedStrings.xml><?xml version="1.0" encoding="utf-8"?>
<sst xmlns="http://schemas.openxmlformats.org/spreadsheetml/2006/main" count="44" uniqueCount="35">
  <si>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</si>
  <si>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</si>
  <si>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</si>
  <si>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</si>
  <si>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</si>
  <si>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</si>
  <si>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</si>
  <si>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</si>
  <si>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</si>
  <si>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</si>
  <si>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</si>
  <si>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</si>
  <si>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</si>
  <si>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</si>
  <si>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</si>
  <si>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</si>
  <si>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</si>
  <si>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</si>
  <si>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</si>
  <si>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</si>
  <si>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</si>
  <si>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</si>
  <si>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</si>
  <si>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</si>
  <si>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Ужин</t>
  </si>
  <si>
    <t>Ужин 2</t>
  </si>
  <si>
    <t>кисломол.</t>
  </si>
  <si>
    <t>ГКОУ ВО "Омофоровская специальная(коррекционная)общеобразовательная школа-интернат"</t>
  </si>
  <si>
    <t>2 блюдо</t>
  </si>
  <si>
    <t>гор.напиток</t>
  </si>
  <si>
    <t>гарнир</t>
  </si>
  <si>
    <t>закуска</t>
  </si>
  <si>
    <t>Хлеб пшеничный/сыр/сливочное масло</t>
  </si>
  <si>
    <t>Курица отварная/морковь свежая тертая</t>
  </si>
  <si>
    <t xml:space="preserve">Капуста тушеная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</si>
</sst>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80;&#1085;&#1072;/&#1050;&#1072;&#1083;&#1086;&#1088;&#1080;&#1081;&#1085;&#1086;&#1089;&#1090;&#1100;/&#1092;&#1077;&#1074;&#1088;&#1072;&#1083;&#1100;%202024/04.02.2024%20&#1084;&#1083;&#1072;&#1076;&#1096;&#1080;&#107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Лист1"/>
    </sheetNames>
    <sheetDataSet>
      <sheetData sheetId="0"/>
      <sheetData sheetId="1">
        <row r="3">
          <cell r="B3" t="str">
            <v>Лапша молочная со сл.маслом и сахаром</v>
          </cell>
        </row>
        <row r="8">
          <cell r="D8" t="str">
            <v>200/7</v>
          </cell>
          <cell r="I8">
            <v>229.84</v>
          </cell>
          <cell r="J8">
            <v>6.07</v>
          </cell>
          <cell r="K8">
            <v>8.5750000000000011</v>
          </cell>
          <cell r="L8">
            <v>32.097999999999999</v>
          </cell>
        </row>
        <row r="9">
          <cell r="B9" t="str">
            <v>Чай с молоком</v>
          </cell>
        </row>
        <row r="12">
          <cell r="D12">
            <v>210</v>
          </cell>
          <cell r="J12">
            <v>3.38</v>
          </cell>
          <cell r="K12">
            <v>3.5404</v>
          </cell>
        </row>
        <row r="13">
          <cell r="D13">
            <v>50</v>
          </cell>
          <cell r="I13">
            <v>145</v>
          </cell>
          <cell r="J13">
            <v>4</v>
          </cell>
          <cell r="K13">
            <v>2</v>
          </cell>
          <cell r="L13">
            <v>27</v>
          </cell>
        </row>
        <row r="14">
          <cell r="D14">
            <v>15</v>
          </cell>
          <cell r="I14">
            <v>99.3</v>
          </cell>
          <cell r="J14">
            <v>0.15</v>
          </cell>
          <cell r="K14">
            <v>10.875</v>
          </cell>
          <cell r="L14">
            <v>0.21</v>
          </cell>
        </row>
        <row r="15">
          <cell r="D15">
            <v>20</v>
          </cell>
          <cell r="I15">
            <v>200</v>
          </cell>
          <cell r="J15">
            <v>2.4</v>
          </cell>
          <cell r="K15">
            <v>3.4399999999999995</v>
          </cell>
          <cell r="L15">
            <v>1.7999999999999998</v>
          </cell>
        </row>
        <row r="16">
          <cell r="B16" t="str">
            <v>Йогурт</v>
          </cell>
          <cell r="D16">
            <v>200</v>
          </cell>
          <cell r="I16">
            <v>156</v>
          </cell>
          <cell r="J16">
            <v>5.6000000000000005</v>
          </cell>
          <cell r="K16">
            <v>5</v>
          </cell>
          <cell r="L16">
            <v>22</v>
          </cell>
        </row>
        <row r="28">
          <cell r="B28" t="str">
            <v>Суп вермишелевый с курой</v>
          </cell>
        </row>
        <row r="36">
          <cell r="D36">
            <v>200</v>
          </cell>
          <cell r="I36">
            <v>162.83000000000001</v>
          </cell>
          <cell r="J36">
            <v>5.39</v>
          </cell>
          <cell r="K36">
            <v>10.033000000000001</v>
          </cell>
          <cell r="L36">
            <v>13.49</v>
          </cell>
        </row>
        <row r="46">
          <cell r="D46">
            <v>80</v>
          </cell>
        </row>
        <row r="48">
          <cell r="B48" t="str">
            <v>Картофель тушеный/Свекла тушеная</v>
          </cell>
        </row>
        <row r="57">
          <cell r="D57" t="str">
            <v>100/80</v>
          </cell>
          <cell r="I57">
            <v>272.08999999999997</v>
          </cell>
          <cell r="J57">
            <v>6.266</v>
          </cell>
          <cell r="K57">
            <v>12.567</v>
          </cell>
          <cell r="L57">
            <v>36.484999999999999</v>
          </cell>
        </row>
        <row r="59">
          <cell r="B59" t="str">
            <v>Сок</v>
          </cell>
        </row>
        <row r="61">
          <cell r="D61">
            <v>200</v>
          </cell>
          <cell r="I61">
            <v>90</v>
          </cell>
          <cell r="J61">
            <v>0</v>
          </cell>
          <cell r="K61">
            <v>0</v>
          </cell>
          <cell r="L61">
            <v>22.400000000000002</v>
          </cell>
        </row>
        <row r="62">
          <cell r="B62" t="str">
            <v>Хлеб пшеничный</v>
          </cell>
          <cell r="D62">
            <v>50</v>
          </cell>
          <cell r="I62">
            <v>145</v>
          </cell>
          <cell r="J62">
            <v>4</v>
          </cell>
          <cell r="K62">
            <v>2</v>
          </cell>
          <cell r="L62">
            <v>27</v>
          </cell>
        </row>
        <row r="63">
          <cell r="B63" t="str">
            <v>Хлеб ржаной</v>
          </cell>
          <cell r="D63">
            <v>40</v>
          </cell>
          <cell r="I63">
            <v>80</v>
          </cell>
          <cell r="J63">
            <v>2.64</v>
          </cell>
          <cell r="K63">
            <v>0.43999999999999995</v>
          </cell>
          <cell r="L63">
            <v>16.399999999999999</v>
          </cell>
        </row>
        <row r="69">
          <cell r="D69">
            <v>80</v>
          </cell>
        </row>
        <row r="70">
          <cell r="B70" t="str">
            <v>Сок</v>
          </cell>
          <cell r="D70">
            <v>200</v>
          </cell>
          <cell r="I70">
            <v>90</v>
          </cell>
          <cell r="J70">
            <v>0</v>
          </cell>
          <cell r="K70">
            <v>0</v>
          </cell>
          <cell r="L70">
            <v>22.400000000000002</v>
          </cell>
        </row>
        <row r="71">
          <cell r="B71" t="str">
            <v>Хлеб пшеничный</v>
          </cell>
          <cell r="D71">
            <v>50</v>
          </cell>
          <cell r="I71">
            <v>145</v>
          </cell>
          <cell r="J71">
            <v>4</v>
          </cell>
          <cell r="K71">
            <v>2</v>
          </cell>
          <cell r="L71">
            <v>27</v>
          </cell>
        </row>
        <row r="72">
          <cell r="B72" t="str">
            <v>Фрукт яблоко</v>
          </cell>
          <cell r="D72">
            <v>100</v>
          </cell>
          <cell r="I72">
            <v>47</v>
          </cell>
          <cell r="J72">
            <v>0.4</v>
          </cell>
          <cell r="K72">
            <v>0.4</v>
          </cell>
          <cell r="L72">
            <v>9.8000000000000007</v>
          </cell>
        </row>
        <row r="73">
          <cell r="B73" t="str">
            <v>"Ежики" мясные</v>
          </cell>
        </row>
        <row r="81">
          <cell r="D81" t="str">
            <v>150/3</v>
          </cell>
          <cell r="J81">
            <v>20.239999999999995</v>
          </cell>
          <cell r="K81">
            <v>17.455000000000002</v>
          </cell>
        </row>
        <row r="89">
          <cell r="D89">
            <v>100</v>
          </cell>
          <cell r="J89">
            <v>2.9610000000000003</v>
          </cell>
          <cell r="K89">
            <v>5.343</v>
          </cell>
        </row>
        <row r="90">
          <cell r="B90" t="str">
            <v xml:space="preserve">Чай </v>
          </cell>
        </row>
        <row r="92">
          <cell r="D92">
            <v>200</v>
          </cell>
          <cell r="I92">
            <v>60.563600000000001</v>
          </cell>
          <cell r="J92">
            <v>8.0000000000000016E-2</v>
          </cell>
          <cell r="K92">
            <v>2.0400000000000001E-2</v>
          </cell>
          <cell r="L92">
            <v>15.016</v>
          </cell>
        </row>
        <row r="93">
          <cell r="B93" t="str">
            <v>Хлеб пшеничный</v>
          </cell>
          <cell r="D93">
            <v>50</v>
          </cell>
          <cell r="I93">
            <v>145</v>
          </cell>
          <cell r="J93">
            <v>4</v>
          </cell>
          <cell r="K93">
            <v>2</v>
          </cell>
          <cell r="L93">
            <v>27</v>
          </cell>
        </row>
        <row r="94">
          <cell r="B94" t="str">
            <v>Хлеб ржаной</v>
          </cell>
          <cell r="D94">
            <v>40</v>
          </cell>
          <cell r="I94">
            <v>80</v>
          </cell>
          <cell r="J94">
            <v>2.64</v>
          </cell>
          <cell r="K94">
            <v>0.43999999999999995</v>
          </cell>
          <cell r="L94">
            <v>16.399999999999999</v>
          </cell>
        </row>
        <row r="101">
          <cell r="B101" t="str">
            <v>Хлеб пшеничный</v>
          </cell>
          <cell r="D101">
            <v>25</v>
          </cell>
          <cell r="I101">
            <v>72.5</v>
          </cell>
          <cell r="J101">
            <v>2</v>
          </cell>
          <cell r="K101">
            <v>1</v>
          </cell>
          <cell r="L101">
            <v>13.5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0"/>
  <sheetViews>
    <sheetView showGridLines="0" tabSelected="1" workbookViewId="0">
      <selection activeCell="F7" sqref="F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27</v>
      </c>
      <c r="C1" s="44"/>
      <c r="D1" s="45"/>
      <c r="E1" t="s">
        <v>16</v>
      </c>
      <c r="F1" s="24"/>
      <c r="I1" t="s">
        <v>21</v>
      </c>
      <c r="J1" s="23">
        <v>45326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19</v>
      </c>
      <c r="D3" s="13" t="s">
        <v>3</v>
      </c>
      <c r="E3" s="13" t="s">
        <v>20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6"/>
      <c r="D4" s="33" t="str">
        <f>[1]Лист1!B3</f>
        <v>Лапша молочная со сл.маслом и сахаром</v>
      </c>
      <c r="E4" s="42" t="str">
        <f>[1]Лист1!D8</f>
        <v>200/7</v>
      </c>
      <c r="F4" s="25"/>
      <c r="G4" s="15">
        <f>[1]Лист1!I8</f>
        <v>229.84</v>
      </c>
      <c r="H4" s="15">
        <f>[1]Лист1!J8</f>
        <v>6.07</v>
      </c>
      <c r="I4" s="15">
        <f>[1]Лист1!K8</f>
        <v>8.5750000000000011</v>
      </c>
      <c r="J4" s="16">
        <f>[1]Лист1!L8</f>
        <v>32.097999999999999</v>
      </c>
    </row>
    <row r="5" spans="1:10">
      <c r="A5" s="7"/>
      <c r="B5" s="2"/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29</v>
      </c>
      <c r="C6" s="2"/>
      <c r="D6" s="34" t="str">
        <f>[1]Лист1!B9</f>
        <v>Чай с молоком</v>
      </c>
      <c r="E6" s="17">
        <f>[1]Лист1!D12</f>
        <v>210</v>
      </c>
      <c r="F6" s="26"/>
      <c r="G6" s="17">
        <v>126</v>
      </c>
      <c r="H6" s="17">
        <f>[1]Лист1!J12</f>
        <v>3.38</v>
      </c>
      <c r="I6" s="17">
        <f>[1]Лист1!K12</f>
        <v>3.5404</v>
      </c>
      <c r="J6" s="18">
        <v>20</v>
      </c>
    </row>
    <row r="7" spans="1:10">
      <c r="A7" s="7"/>
      <c r="B7" s="1" t="s">
        <v>17</v>
      </c>
      <c r="C7" s="2"/>
      <c r="D7" s="34" t="s">
        <v>32</v>
      </c>
      <c r="E7" s="17">
        <f>[1]Лист1!D13+[1]Лист1!D14+[1]Лист1!D15</f>
        <v>85</v>
      </c>
      <c r="F7" s="26"/>
      <c r="G7" s="17">
        <f>[1]Лист1!I13+[1]Лист1!I14+[1]Лист1!I15</f>
        <v>444.3</v>
      </c>
      <c r="H7" s="17">
        <f>[1]Лист1!J13+[1]Лист1!J14+[1]Лист1!J15</f>
        <v>6.5500000000000007</v>
      </c>
      <c r="I7" s="17">
        <f>[1]Лист1!K13+[1]Лист1!K14+[1]Лист1!K15</f>
        <v>16.314999999999998</v>
      </c>
      <c r="J7" s="18">
        <f>[1]Лист1!L13+[1]Лист1!L14+[1]Лист1!L15</f>
        <v>29.01</v>
      </c>
    </row>
    <row r="8" spans="1:10">
      <c r="A8" s="7"/>
      <c r="B8" s="1"/>
      <c r="C8" s="2"/>
      <c r="D8" s="34"/>
      <c r="E8" s="17"/>
      <c r="F8" s="26"/>
      <c r="G8" s="17"/>
      <c r="H8" s="17"/>
      <c r="I8" s="17"/>
      <c r="J8" s="18"/>
    </row>
    <row r="9" spans="1:10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>
      <c r="A10" s="8"/>
      <c r="B10" s="9"/>
      <c r="C10" s="9"/>
      <c r="D10" s="35"/>
      <c r="E10" s="19"/>
      <c r="F10" s="27"/>
      <c r="G10" s="19"/>
      <c r="H10" s="19"/>
      <c r="I10" s="19"/>
      <c r="J10" s="19"/>
    </row>
    <row r="11" spans="1:10">
      <c r="A11" s="4" t="s">
        <v>11</v>
      </c>
      <c r="B11" s="1"/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1"/>
      <c r="C12" s="2"/>
      <c r="D12" s="34"/>
      <c r="E12" s="17"/>
      <c r="F12" s="26"/>
      <c r="G12" s="17"/>
      <c r="H12" s="17"/>
      <c r="I12" s="17"/>
      <c r="J12" s="18"/>
    </row>
    <row r="13" spans="1:10">
      <c r="A13" s="7"/>
      <c r="B13" s="29"/>
      <c r="C13" s="29"/>
      <c r="D13" s="34"/>
      <c r="E13" s="17"/>
      <c r="F13" s="26"/>
      <c r="G13" s="17"/>
      <c r="H13" s="17"/>
      <c r="I13" s="17"/>
      <c r="J13" s="18"/>
    </row>
    <row r="14" spans="1:10" ht="15.75" thickBot="1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>
      <c r="A15" s="7" t="s">
        <v>12</v>
      </c>
      <c r="B15" s="10"/>
      <c r="C15" s="3"/>
      <c r="D15" s="36"/>
      <c r="E15" s="40"/>
      <c r="F15" s="28"/>
      <c r="G15" s="21"/>
      <c r="H15" s="21"/>
      <c r="I15" s="21"/>
      <c r="J15" s="22"/>
    </row>
    <row r="16" spans="1:10">
      <c r="A16" s="7"/>
      <c r="B16" s="1" t="s">
        <v>13</v>
      </c>
      <c r="C16" s="2"/>
      <c r="D16" s="34" t="str">
        <f>[1]Лист1!B28</f>
        <v>Суп вермишелевый с курой</v>
      </c>
      <c r="E16" s="41">
        <f>[1]Лист1!D36</f>
        <v>200</v>
      </c>
      <c r="F16" s="26"/>
      <c r="G16" s="17">
        <f>[1]Лист1!I36</f>
        <v>162.83000000000001</v>
      </c>
      <c r="H16" s="17">
        <f>[1]Лист1!J36</f>
        <v>5.39</v>
      </c>
      <c r="I16" s="17">
        <f>[1]Лист1!K36</f>
        <v>10.033000000000001</v>
      </c>
      <c r="J16" s="18">
        <f>[1]Лист1!L36</f>
        <v>13.49</v>
      </c>
    </row>
    <row r="17" spans="1:10">
      <c r="A17" s="7"/>
      <c r="B17" s="1" t="s">
        <v>28</v>
      </c>
      <c r="C17" s="2"/>
      <c r="D17" s="34" t="s">
        <v>33</v>
      </c>
      <c r="E17" s="41">
        <f>[1]Лист1!D46+[1]Лист1!D69</f>
        <v>160</v>
      </c>
      <c r="F17" s="26"/>
      <c r="G17" s="17">
        <v>175</v>
      </c>
      <c r="H17" s="17">
        <v>14</v>
      </c>
      <c r="I17" s="17">
        <v>11</v>
      </c>
      <c r="J17" s="17">
        <v>5</v>
      </c>
    </row>
    <row r="18" spans="1:10">
      <c r="A18" s="7"/>
      <c r="B18" s="1" t="s">
        <v>30</v>
      </c>
      <c r="C18" s="2"/>
      <c r="D18" s="34" t="str">
        <f>[1]Лист1!B48</f>
        <v>Картофель тушеный/Свекла тушеная</v>
      </c>
      <c r="E18" s="41" t="str">
        <f>[1]Лист1!D57</f>
        <v>100/80</v>
      </c>
      <c r="F18" s="26"/>
      <c r="G18" s="17">
        <f>[1]Лист1!I57</f>
        <v>272.08999999999997</v>
      </c>
      <c r="H18" s="17">
        <f>[1]Лист1!J57</f>
        <v>6.266</v>
      </c>
      <c r="I18" s="17">
        <f>[1]Лист1!K57</f>
        <v>12.567</v>
      </c>
      <c r="J18" s="17">
        <f>[1]Лист1!L57</f>
        <v>36.484999999999999</v>
      </c>
    </row>
    <row r="19" spans="1:10">
      <c r="A19" s="7"/>
      <c r="B19" s="1" t="s">
        <v>22</v>
      </c>
      <c r="C19" s="2"/>
      <c r="D19" s="34" t="str">
        <f>[1]Лист1!B59</f>
        <v>Сок</v>
      </c>
      <c r="E19" s="41">
        <f>[1]Лист1!D61</f>
        <v>200</v>
      </c>
      <c r="F19" s="26"/>
      <c r="G19" s="17">
        <f>[1]Лист1!I61</f>
        <v>90</v>
      </c>
      <c r="H19" s="17">
        <f>[1]Лист1!J61</f>
        <v>0</v>
      </c>
      <c r="I19" s="17">
        <f>[1]Лист1!K61</f>
        <v>0</v>
      </c>
      <c r="J19" s="18">
        <f>[1]Лист1!L61</f>
        <v>22.400000000000002</v>
      </c>
    </row>
    <row r="20" spans="1:10">
      <c r="A20" s="7"/>
      <c r="B20" s="1" t="s">
        <v>18</v>
      </c>
      <c r="C20" s="2"/>
      <c r="D20" s="34" t="str">
        <f>[1]Лист1!B62</f>
        <v>Хлеб пшеничный</v>
      </c>
      <c r="E20" s="17">
        <f>[1]Лист1!D62</f>
        <v>50</v>
      </c>
      <c r="F20" s="26"/>
      <c r="G20" s="17">
        <f>[1]Лист1!I62</f>
        <v>145</v>
      </c>
      <c r="H20" s="17">
        <f>[1]Лист1!J62</f>
        <v>4</v>
      </c>
      <c r="I20" s="17">
        <f>[1]Лист1!K62</f>
        <v>2</v>
      </c>
      <c r="J20" s="18">
        <f>[1]Лист1!L62</f>
        <v>27</v>
      </c>
    </row>
    <row r="21" spans="1:10">
      <c r="A21" s="7"/>
      <c r="B21" s="1" t="s">
        <v>15</v>
      </c>
      <c r="C21" s="2"/>
      <c r="D21" s="34" t="str">
        <f>[1]Лист1!B63</f>
        <v>Хлеб ржаной</v>
      </c>
      <c r="E21" s="17">
        <f>[1]Лист1!D63</f>
        <v>40</v>
      </c>
      <c r="F21" s="26"/>
      <c r="G21" s="17">
        <f>[1]Лист1!I63</f>
        <v>80</v>
      </c>
      <c r="H21" s="17">
        <f>[1]Лист1!J63</f>
        <v>2.64</v>
      </c>
      <c r="I21" s="17">
        <f>[1]Лист1!K63</f>
        <v>0.43999999999999995</v>
      </c>
      <c r="J21" s="18">
        <f>[1]Лист1!L63</f>
        <v>16.399999999999999</v>
      </c>
    </row>
    <row r="22" spans="1:10">
      <c r="A22" s="7"/>
      <c r="B22" s="29"/>
      <c r="C22" s="29"/>
      <c r="D22" s="37"/>
      <c r="E22" s="30"/>
      <c r="F22" s="31"/>
      <c r="G22" s="30"/>
      <c r="H22" s="30"/>
      <c r="I22" s="30"/>
      <c r="J22" s="30"/>
    </row>
    <row r="23" spans="1:10" ht="15.75" thickBot="1">
      <c r="A23" s="8"/>
      <c r="B23" s="9"/>
      <c r="C23" s="9"/>
      <c r="D23" s="35"/>
      <c r="E23" s="19"/>
      <c r="F23" s="27"/>
      <c r="G23" s="19"/>
      <c r="H23" s="19"/>
      <c r="I23" s="19"/>
      <c r="J23" s="20"/>
    </row>
    <row r="24" spans="1:10">
      <c r="A24" s="4" t="s">
        <v>23</v>
      </c>
      <c r="B24" s="11"/>
      <c r="C24" s="6"/>
      <c r="D24" s="33"/>
      <c r="E24" s="15"/>
      <c r="F24" s="25"/>
      <c r="G24" s="15"/>
      <c r="H24" s="15"/>
      <c r="I24" s="15"/>
      <c r="J24" s="16"/>
    </row>
    <row r="25" spans="1:10">
      <c r="A25" s="7"/>
      <c r="B25" s="39" t="s">
        <v>22</v>
      </c>
      <c r="C25" s="2"/>
      <c r="D25" s="34" t="str">
        <f>[1]Лист1!B70</f>
        <v>Сок</v>
      </c>
      <c r="E25" s="17">
        <f>[1]Лист1!D70</f>
        <v>200</v>
      </c>
      <c r="F25" s="26"/>
      <c r="G25" s="17">
        <f>[1]Лист1!I70</f>
        <v>90</v>
      </c>
      <c r="H25" s="17">
        <f>[1]Лист1!J70</f>
        <v>0</v>
      </c>
      <c r="I25" s="17">
        <f>[1]Лист1!K70</f>
        <v>0</v>
      </c>
      <c r="J25" s="17">
        <f>[1]Лист1!L70</f>
        <v>22.400000000000002</v>
      </c>
    </row>
    <row r="26" spans="1:10" ht="15.75" thickBot="1">
      <c r="A26" s="7"/>
      <c r="B26" s="1" t="s">
        <v>17</v>
      </c>
      <c r="C26" s="29"/>
      <c r="D26" s="34" t="str">
        <f>[1]Лист1!B71</f>
        <v>Хлеб пшеничный</v>
      </c>
      <c r="E26" s="17">
        <f>[1]Лист1!D71</f>
        <v>50</v>
      </c>
      <c r="F26" s="26"/>
      <c r="G26" s="17">
        <f>[1]Лист1!I71</f>
        <v>145</v>
      </c>
      <c r="H26" s="17">
        <f>[1]Лист1!J71</f>
        <v>4</v>
      </c>
      <c r="I26" s="17">
        <f>[1]Лист1!K71</f>
        <v>2</v>
      </c>
      <c r="J26" s="17">
        <f>[1]Лист1!L71</f>
        <v>27</v>
      </c>
    </row>
    <row r="27" spans="1:10">
      <c r="A27" s="7"/>
      <c r="B27" s="11" t="s">
        <v>14</v>
      </c>
      <c r="C27" s="29"/>
      <c r="D27" s="34" t="str">
        <f>[1]Лист1!B72</f>
        <v>Фрукт яблоко</v>
      </c>
      <c r="E27" s="17">
        <f>[1]Лист1!D72</f>
        <v>100</v>
      </c>
      <c r="F27" s="26"/>
      <c r="G27" s="17">
        <f>[1]Лист1!I72</f>
        <v>47</v>
      </c>
      <c r="H27" s="17">
        <f>[1]Лист1!J72</f>
        <v>0.4</v>
      </c>
      <c r="I27" s="17">
        <f>[1]Лист1!K72</f>
        <v>0.4</v>
      </c>
      <c r="J27" s="17">
        <f>[1]Лист1!L72</f>
        <v>9.8000000000000007</v>
      </c>
    </row>
    <row r="28" spans="1:10" ht="15.75" thickBot="1">
      <c r="A28" s="8"/>
      <c r="B28" s="9"/>
      <c r="C28" s="9"/>
      <c r="D28" s="35"/>
      <c r="E28" s="19"/>
      <c r="F28" s="27"/>
      <c r="G28" s="19"/>
      <c r="H28" s="19"/>
      <c r="I28" s="19"/>
      <c r="J28" s="19"/>
    </row>
    <row r="29" spans="1:10">
      <c r="A29" s="7" t="s">
        <v>24</v>
      </c>
      <c r="B29" s="5" t="s">
        <v>10</v>
      </c>
      <c r="C29" s="3"/>
      <c r="D29" s="36" t="str">
        <f>[1]Лист1!B73</f>
        <v>"Ежики" мясные</v>
      </c>
      <c r="E29" s="40" t="str">
        <f>[1]Лист1!D81</f>
        <v>150/3</v>
      </c>
      <c r="F29" s="28"/>
      <c r="G29" s="21">
        <v>357</v>
      </c>
      <c r="H29" s="21">
        <f>[1]Лист1!J81</f>
        <v>20.239999999999995</v>
      </c>
      <c r="I29" s="21">
        <f>[1]Лист1!K81</f>
        <v>17.455000000000002</v>
      </c>
      <c r="J29" s="21">
        <v>29</v>
      </c>
    </row>
    <row r="30" spans="1:10">
      <c r="A30" s="7"/>
      <c r="B30" s="1" t="s">
        <v>31</v>
      </c>
      <c r="C30" s="2"/>
      <c r="D30" s="34" t="s">
        <v>34</v>
      </c>
      <c r="E30" s="17">
        <f>[1]Лист1!D89</f>
        <v>100</v>
      </c>
      <c r="F30" s="26"/>
      <c r="G30" s="17">
        <v>107</v>
      </c>
      <c r="H30" s="17">
        <f>[1]Лист1!J89</f>
        <v>2.9610000000000003</v>
      </c>
      <c r="I30" s="17">
        <f>[1]Лист1!K89</f>
        <v>5.343</v>
      </c>
      <c r="J30" s="17">
        <v>11</v>
      </c>
    </row>
    <row r="31" spans="1:10">
      <c r="A31" s="7"/>
      <c r="B31" s="1" t="s">
        <v>22</v>
      </c>
      <c r="C31" s="2"/>
      <c r="D31" s="34" t="str">
        <f>[1]Лист1!B90</f>
        <v xml:space="preserve">Чай </v>
      </c>
      <c r="E31" s="17">
        <f>[1]Лист1!D92</f>
        <v>200</v>
      </c>
      <c r="F31" s="26"/>
      <c r="G31" s="17">
        <f>[1]Лист1!I92</f>
        <v>60.563600000000001</v>
      </c>
      <c r="H31" s="17">
        <f>[1]Лист1!J92</f>
        <v>8.0000000000000016E-2</v>
      </c>
      <c r="I31" s="17">
        <f>[1]Лист1!K92</f>
        <v>2.0400000000000001E-2</v>
      </c>
      <c r="J31" s="17">
        <f>[1]Лист1!L92</f>
        <v>15.016</v>
      </c>
    </row>
    <row r="32" spans="1:10">
      <c r="A32" s="7"/>
      <c r="B32" s="1" t="s">
        <v>18</v>
      </c>
      <c r="C32" s="2"/>
      <c r="D32" s="34" t="str">
        <f>[1]Лист1!B93</f>
        <v>Хлеб пшеничный</v>
      </c>
      <c r="E32" s="17">
        <f>[1]Лист1!D93</f>
        <v>50</v>
      </c>
      <c r="F32" s="26"/>
      <c r="G32" s="17">
        <f>[1]Лист1!I93</f>
        <v>145</v>
      </c>
      <c r="H32" s="17">
        <f>[1]Лист1!J93</f>
        <v>4</v>
      </c>
      <c r="I32" s="17">
        <f>[1]Лист1!K93</f>
        <v>2</v>
      </c>
      <c r="J32" s="17">
        <f>[1]Лист1!L93</f>
        <v>27</v>
      </c>
    </row>
    <row r="33" spans="1:10">
      <c r="A33" s="7"/>
      <c r="B33" s="29"/>
      <c r="C33" s="29"/>
      <c r="D33" s="37"/>
      <c r="E33" s="30"/>
      <c r="F33" s="31"/>
      <c r="G33" s="30"/>
      <c r="H33" s="30"/>
      <c r="I33" s="30"/>
      <c r="J33" s="30"/>
    </row>
    <row r="34" spans="1:10" ht="15.75" thickBot="1">
      <c r="A34" s="8"/>
      <c r="B34" s="1" t="s">
        <v>15</v>
      </c>
      <c r="C34" s="9"/>
      <c r="D34" s="35" t="str">
        <f>[1]Лист1!B94</f>
        <v>Хлеб ржаной</v>
      </c>
      <c r="E34" s="19">
        <f>[1]Лист1!D94</f>
        <v>40</v>
      </c>
      <c r="F34" s="27"/>
      <c r="G34" s="19">
        <f>[1]Лист1!I94</f>
        <v>80</v>
      </c>
      <c r="H34" s="19">
        <f>[1]Лист1!J94</f>
        <v>2.64</v>
      </c>
      <c r="I34" s="19">
        <f>[1]Лист1!K94</f>
        <v>0.43999999999999995</v>
      </c>
      <c r="J34" s="19">
        <f>[1]Лист1!L94</f>
        <v>16.399999999999999</v>
      </c>
    </row>
    <row r="35" spans="1:10">
      <c r="A35" s="4" t="s">
        <v>25</v>
      </c>
      <c r="B35" s="11" t="s">
        <v>26</v>
      </c>
      <c r="C35" s="6"/>
      <c r="D35" s="33" t="str">
        <f>[1]Лист1!B16</f>
        <v>Йогурт</v>
      </c>
      <c r="E35" s="15">
        <f>[1]Лист1!D16</f>
        <v>200</v>
      </c>
      <c r="F35" s="25"/>
      <c r="G35" s="15">
        <f>[1]Лист1!I16</f>
        <v>156</v>
      </c>
      <c r="H35" s="15">
        <f>[1]Лист1!J16</f>
        <v>5.6000000000000005</v>
      </c>
      <c r="I35" s="15">
        <f>[1]Лист1!K16</f>
        <v>5</v>
      </c>
      <c r="J35" s="16">
        <f>[1]Лист1!L16</f>
        <v>22</v>
      </c>
    </row>
    <row r="36" spans="1:10">
      <c r="A36" s="7"/>
      <c r="B36" s="1" t="s">
        <v>18</v>
      </c>
      <c r="C36" s="3"/>
      <c r="D36" s="36" t="str">
        <f>[1]Лист1!B101</f>
        <v>Хлеб пшеничный</v>
      </c>
      <c r="E36" s="21">
        <f>[1]Лист1!D101</f>
        <v>25</v>
      </c>
      <c r="F36" s="28"/>
      <c r="G36" s="21">
        <f>[1]Лист1!I101</f>
        <v>72.5</v>
      </c>
      <c r="H36" s="21">
        <f>[1]Лист1!J101</f>
        <v>2</v>
      </c>
      <c r="I36" s="21">
        <f>[1]Лист1!K101</f>
        <v>1</v>
      </c>
      <c r="J36" s="22">
        <f>[1]Лист1!L101</f>
        <v>13.5</v>
      </c>
    </row>
    <row r="37" spans="1:10">
      <c r="A37" s="7"/>
      <c r="B37" s="39" t="s">
        <v>22</v>
      </c>
      <c r="C37" s="2"/>
      <c r="D37" s="34"/>
      <c r="E37" s="17"/>
      <c r="F37" s="26"/>
      <c r="G37" s="17"/>
      <c r="H37" s="17"/>
      <c r="I37" s="17"/>
      <c r="J37" s="18"/>
    </row>
    <row r="38" spans="1:10">
      <c r="A38" s="7"/>
      <c r="B38" s="38" t="s">
        <v>14</v>
      </c>
      <c r="C38" s="29"/>
      <c r="D38" s="37"/>
      <c r="E38" s="30"/>
      <c r="F38" s="31"/>
      <c r="G38" s="30"/>
      <c r="H38" s="30"/>
      <c r="I38" s="30"/>
      <c r="J38" s="32"/>
    </row>
    <row r="39" spans="1:10">
      <c r="A39" s="7"/>
      <c r="B39" s="29"/>
      <c r="C39" s="29"/>
      <c r="D39" s="37"/>
      <c r="E39" s="30"/>
      <c r="F39" s="31"/>
      <c r="G39" s="30"/>
      <c r="H39" s="30"/>
      <c r="I39" s="30"/>
      <c r="J39" s="32"/>
    </row>
    <row r="40" spans="1:10" ht="15.75" thickBot="1">
      <c r="A40" s="8"/>
      <c r="B40" s="9"/>
      <c r="C40" s="9"/>
      <c r="D40" s="35"/>
      <c r="E40" s="19"/>
      <c r="F40" s="27"/>
      <c r="G40" s="19"/>
      <c r="H40" s="19"/>
      <c r="I40" s="19"/>
      <c r="J40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G20" sqref="G20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2024-02-02T08:06:31Z</dcterms:modified>
</cp:coreProperties>
</file>