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E30"/>
  <c r="D30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<sst xmlns="http://schemas.openxmlformats.org/spreadsheetml/2006/main" count="44" uniqueCount="34">
  <si>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</si>
  <si>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</si>
  <si>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</si>
  <si>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</si>
  <si>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</si>
  <si>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</si>
  <si>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</si>
  <si>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</si>
  <si>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</si>
  <si>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</si>
  <si>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</si>
  <si>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</si>
  <si>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</si>
  <si>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</si>
  <si>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</si>
  <si>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</si>
  <si>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</si>
  <si>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</si>
  <si>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</si>
  <si>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</si>
  <si>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</si>
  <si>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</si>
  <si>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</si>
  <si>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</si>
  <si>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</si>
  <si>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</si>
  <si>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</si>
  <si>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</si>
  <si>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</si>
  <si>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</si>
  <si>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гарнир</t>
  </si>
  <si>
    <t>закуска</t>
  </si>
  <si>
    <t>Хлеб пшеничный/масло сливочное/яйцо</t>
  </si>
  <si>
    <t>Плов из говядины/соус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</si>
</sst>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20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D15">
            <v>40</v>
          </cell>
          <cell r="J15">
            <v>5.08</v>
          </cell>
          <cell r="L15">
            <v>0.28000000000000003</v>
          </cell>
        </row>
        <row r="16">
          <cell r="B16" t="str">
            <v>Йогурт</v>
          </cell>
          <cell r="D16">
            <v>194</v>
          </cell>
          <cell r="I16">
            <v>151.32</v>
          </cell>
          <cell r="J16">
            <v>5.4320000000000004</v>
          </cell>
          <cell r="K16">
            <v>4.8500000000000005</v>
          </cell>
          <cell r="L16">
            <v>21.34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80</v>
          </cell>
          <cell r="I18">
            <v>11.200000000000001</v>
          </cell>
          <cell r="J18">
            <v>0</v>
          </cell>
          <cell r="K18">
            <v>0</v>
          </cell>
          <cell r="L18">
            <v>2.8000000000000003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96.030000000000015</v>
          </cell>
          <cell r="J37">
            <v>4.7160000000000002</v>
          </cell>
          <cell r="K37">
            <v>5.7989999999999995</v>
          </cell>
          <cell r="L37">
            <v>6.556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яблоко</v>
          </cell>
          <cell r="D72">
            <v>102</v>
          </cell>
          <cell r="I72">
            <v>47.94</v>
          </cell>
          <cell r="J72">
            <v>0.40800000000000003</v>
          </cell>
          <cell r="K72">
            <v>0.40800000000000003</v>
          </cell>
          <cell r="L72">
            <v>9.9960000000000004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20.100000000000001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200/32</v>
          </cell>
          <cell r="I93">
            <v>188.1636</v>
          </cell>
          <cell r="J93">
            <v>3.4</v>
          </cell>
          <cell r="K93">
            <v>5.6204000000000001</v>
          </cell>
          <cell r="L93">
            <v>30.635999999999999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96">
          <cell r="B96" t="str">
            <v>Салат из свежей капусты</v>
          </cell>
        </row>
        <row r="102">
          <cell r="D102">
            <v>80</v>
          </cell>
          <cell r="J102">
            <v>1.65</v>
          </cell>
          <cell r="K102">
            <v>2.008</v>
          </cell>
          <cell r="L102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45342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манная молочная со сл. маслом</v>
      </c>
      <c r="E4" s="42" t="str">
        <f>[1]Лист1!D8</f>
        <v>200/7</v>
      </c>
      <c r="F4" s="25"/>
      <c r="G4" s="15">
        <v>231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16</v>
      </c>
      <c r="C7" s="2"/>
      <c r="D7" s="34" t="s">
        <v>32</v>
      </c>
      <c r="E7" s="17">
        <f>[1]Лист1!D13+[1]Лист1!D14+[1]Лист1!D15</f>
        <v>103</v>
      </c>
      <c r="F7" s="26"/>
      <c r="G7" s="17">
        <v>307</v>
      </c>
      <c r="H7" s="17">
        <f>[1]Лист1!J13+[1]Лист1!J14+[1]Лист1!J15</f>
        <v>9.2100000000000009</v>
      </c>
      <c r="I7" s="17">
        <v>17</v>
      </c>
      <c r="J7" s="18">
        <f>[1]Лист1!L13+[1]Лист1!L14+[1]Лист1!L15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[1]Лист1!C18</f>
        <v>помидор соленый</v>
      </c>
      <c r="E15" s="40">
        <f>[1]Лист1!D18</f>
        <v>80</v>
      </c>
      <c r="F15" s="28"/>
      <c r="G15" s="21">
        <f>[1]Лист1!I18</f>
        <v>11.200000000000001</v>
      </c>
      <c r="H15" s="21">
        <f>[1]Лист1!J18</f>
        <v>0</v>
      </c>
      <c r="I15" s="21">
        <f>[1]Лист1!K18</f>
        <v>0</v>
      </c>
      <c r="J15" s="22">
        <f>[1]Лист1!L18</f>
        <v>2.8000000000000003</v>
      </c>
    </row>
    <row r="16" spans="1:10">
      <c r="A16" s="7"/>
      <c r="B16" s="1" t="s">
        <v>13</v>
      </c>
      <c r="C16" s="2"/>
      <c r="D16" s="34" t="str">
        <f>[1]Лист1!B28</f>
        <v>Борщ с курой</v>
      </c>
      <c r="E16" s="41">
        <f>[1]Лист1!D37</f>
        <v>200</v>
      </c>
      <c r="F16" s="26"/>
      <c r="G16" s="17">
        <f>[1]Лист1!I37</f>
        <v>96.030000000000015</v>
      </c>
      <c r="H16" s="17">
        <f>[1]Лист1!J37</f>
        <v>4.7160000000000002</v>
      </c>
      <c r="I16" s="17">
        <f>[1]Лист1!K37</f>
        <v>5.7989999999999995</v>
      </c>
      <c r="J16" s="18">
        <f>[1]Лист1!L37</f>
        <v>6.556</v>
      </c>
    </row>
    <row r="17" spans="1:10">
      <c r="A17" s="7"/>
      <c r="B17" s="1" t="s">
        <v>26</v>
      </c>
      <c r="C17" s="2"/>
      <c r="D17" s="34" t="s">
        <v>33</v>
      </c>
      <c r="E17" s="41">
        <f>[1]Лист1!D47+[1]Лист1!D58</f>
        <v>180</v>
      </c>
      <c r="F17" s="26"/>
      <c r="G17" s="17">
        <f>[1]Лист1!I47+[1]Лист1!I58</f>
        <v>325.34999999999997</v>
      </c>
      <c r="H17" s="17">
        <f>[1]Лист1!J47+[1]Лист1!J58</f>
        <v>16.143000000000001</v>
      </c>
      <c r="I17" s="17">
        <f>[1]Лист1!K47+[1]Лист1!K58</f>
        <v>16.178000000000001</v>
      </c>
      <c r="J17" s="17">
        <f>[1]Лист1!L47+[1]Лист1!L58</f>
        <v>28.442999999999998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17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14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16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28</v>
      </c>
      <c r="C27" s="29"/>
      <c r="D27" s="34" t="str">
        <f>[1]Лист1!B72</f>
        <v>Фрукт яблоко</v>
      </c>
      <c r="E27" s="17">
        <f>[1]Лист1!D72</f>
        <v>102</v>
      </c>
      <c r="F27" s="26"/>
      <c r="G27" s="17">
        <f>[1]Лист1!I72</f>
        <v>47.94</v>
      </c>
      <c r="H27" s="17">
        <f>[1]Лист1!J72</f>
        <v>0.40800000000000003</v>
      </c>
      <c r="I27" s="17">
        <f>[1]Лист1!K72</f>
        <v>0.40800000000000003</v>
      </c>
      <c r="J27" s="17">
        <f>[1]Лист1!L72</f>
        <v>9.9960000000000004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[1]Лист1!B73</f>
        <v>Рыба тушеная</v>
      </c>
      <c r="E29" s="40">
        <f>[1]Лист1!D81</f>
        <v>80</v>
      </c>
      <c r="F29" s="28"/>
      <c r="G29" s="21">
        <v>150</v>
      </c>
      <c r="H29" s="21">
        <f>[1]Лист1!J81</f>
        <v>20.100000000000001</v>
      </c>
      <c r="I29" s="21">
        <v>6</v>
      </c>
      <c r="J29" s="21">
        <v>3</v>
      </c>
    </row>
    <row r="30" spans="1:10">
      <c r="A30" s="7"/>
      <c r="B30" s="1" t="s">
        <v>30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v>158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21</v>
      </c>
      <c r="C31" s="2"/>
      <c r="D31" s="34" t="str">
        <f>[1]Лист1!B90</f>
        <v>Чай с молоком, конфета</v>
      </c>
      <c r="E31" s="41" t="str">
        <f>[1]Лист1!D93</f>
        <v>200/32</v>
      </c>
      <c r="F31" s="26"/>
      <c r="G31" s="17">
        <f>[1]Лист1!I93</f>
        <v>188.1636</v>
      </c>
      <c r="H31" s="17">
        <f>[1]Лист1!J93</f>
        <v>3.4</v>
      </c>
      <c r="I31" s="17">
        <f>[1]Лист1!K93</f>
        <v>5.6204000000000001</v>
      </c>
      <c r="J31" s="17">
        <f>[1]Лист1!L93</f>
        <v>30.635999999999999</v>
      </c>
    </row>
    <row r="32" spans="1:10">
      <c r="A32" s="7"/>
      <c r="B32" s="1" t="s">
        <v>17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31</v>
      </c>
      <c r="C33" s="29"/>
      <c r="D33" s="37" t="str">
        <f>[1]Лист1!B96</f>
        <v>Салат из свежей капусты</v>
      </c>
      <c r="E33" s="30">
        <f>[1]Лист1!D102</f>
        <v>80</v>
      </c>
      <c r="F33" s="31"/>
      <c r="G33" s="30">
        <v>51</v>
      </c>
      <c r="H33" s="30">
        <f>[1]Лист1!J102</f>
        <v>1.65</v>
      </c>
      <c r="I33" s="30">
        <f>[1]Лист1!K102</f>
        <v>2.008</v>
      </c>
      <c r="J33" s="30">
        <f>[1]Лист1!L102</f>
        <v>6.19</v>
      </c>
    </row>
    <row r="34" spans="1:10" ht="15.75" thickBot="1">
      <c r="A34" s="8"/>
      <c r="B34" s="1" t="s">
        <v>14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24</v>
      </c>
      <c r="B35" s="11" t="s">
        <v>29</v>
      </c>
      <c r="C35" s="6"/>
      <c r="D35" s="33" t="str">
        <f>[1]Лист1!B16</f>
        <v>Йогурт</v>
      </c>
      <c r="E35" s="15">
        <f>[1]Лист1!D16</f>
        <v>194</v>
      </c>
      <c r="F35" s="25"/>
      <c r="G35" s="15">
        <f>[1]Лист1!I16</f>
        <v>151.32</v>
      </c>
      <c r="H35" s="15">
        <f>[1]Лист1!J16</f>
        <v>5.4320000000000004</v>
      </c>
      <c r="I35" s="15">
        <f>[1]Лист1!K16</f>
        <v>4.8500000000000005</v>
      </c>
      <c r="J35" s="16">
        <f>[1]Лист1!L16</f>
        <v>21.34</v>
      </c>
    </row>
    <row r="36" spans="1:10">
      <c r="A36" s="7"/>
      <c r="B36" s="1" t="s">
        <v>16</v>
      </c>
      <c r="C36" s="3"/>
      <c r="D36" s="36" t="str">
        <f>[1]Лист1!B17</f>
        <v>Хлеб пшеничный</v>
      </c>
      <c r="E36" s="21">
        <f>[1]Лист1!D17</f>
        <v>25</v>
      </c>
      <c r="F36" s="28"/>
      <c r="G36" s="21">
        <f>[1]Лист1!I17</f>
        <v>72.5</v>
      </c>
      <c r="H36" s="21">
        <f>[1]Лист1!J17</f>
        <v>2</v>
      </c>
      <c r="I36" s="21">
        <f>[1]Лист1!K17</f>
        <v>1</v>
      </c>
      <c r="J36" s="22">
        <f>[1]Лист1!L17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2024-02-19T11:03:43Z</dcterms:modified>
</cp:coreProperties>
</file>