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H15"/>
  <c r="E15"/>
  <c r="D15"/>
  <c r="J7"/>
  <c r="H7"/>
  <c r="E7"/>
  <c r="E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<sst xmlns="http://schemas.openxmlformats.org/spreadsheetml/2006/main" count="45" uniqueCount="35">
  <si>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</si>
  <si>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</si>
  <si>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</si>
  <si>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</si>
  <si>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</si>
  <si>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</si>
  <si>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</si>
  <si>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</si>
  <si>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</si>
  <si>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</si>
  <si>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</si>
  <si>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</si>
  <si>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</si>
  <si>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</si>
  <si>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</si>
  <si>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</si>
  <si>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</si>
  <si>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</si>
  <si>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</si>
  <si>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</si>
  <si>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</si>
  <si>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</si>
  <si>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</si>
  <si>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</si>
  <si>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</si>
  <si>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</si>
  <si>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Полдник</t>
  </si>
  <si>
    <t>Ужин</t>
  </si>
  <si>
    <t>Ужин 2</t>
  </si>
  <si>
    <t>кисломол.</t>
  </si>
  <si>
    <t>закуска</t>
  </si>
  <si>
    <t>Какао с молоком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</si>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</sst>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20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12">
          <cell r="D12">
            <v>200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C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J17">
            <v>5.1120000000000001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111</v>
          </cell>
          <cell r="I84">
            <v>52.169999999999995</v>
          </cell>
          <cell r="J84">
            <v>0.44400000000000001</v>
          </cell>
          <cell r="K84">
            <v>0.44400000000000001</v>
          </cell>
          <cell r="L84">
            <v>10.878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24"/>
      <c r="I1" t="s">
        <v>21</v>
      </c>
      <c r="J1" s="23">
        <v>45371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">
        <v>31</v>
      </c>
      <c r="E6" s="17">
        <f>[1]Лист1!D12</f>
        <v>200</v>
      </c>
      <c r="F6" s="26"/>
      <c r="G6" s="17">
        <v>133</v>
      </c>
      <c r="H6" s="17">
        <v>4</v>
      </c>
      <c r="I6" s="17">
        <v>4</v>
      </c>
      <c r="J6" s="18">
        <v>21</v>
      </c>
    </row>
    <row r="7" spans="1:10">
      <c r="A7" s="7"/>
      <c r="B7" s="1" t="s">
        <v>17</v>
      </c>
      <c r="C7" s="2"/>
      <c r="D7" s="34" t="s">
        <v>32</v>
      </c>
      <c r="E7" s="17">
        <f>[1]Лист1!D13+[1]Лист1!D14+[1]Лист1!D17</f>
        <v>103</v>
      </c>
      <c r="F7" s="26"/>
      <c r="G7" s="17">
        <v>307</v>
      </c>
      <c r="H7" s="17">
        <f>[1]Лист1!J13+[1]Лист1!J14+[1]Лист1!J17</f>
        <v>9.2420000000000009</v>
      </c>
      <c r="I7" s="17">
        <v>17</v>
      </c>
      <c r="J7" s="18">
        <f>[1]Лист1!L13+[1]Лист1!L14+[1]Лист1!L17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39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>Свекла отварная</v>
      </c>
      <c r="E15" s="40">
        <f>[1]Лист1!D22</f>
        <v>100</v>
      </c>
      <c r="F15" s="28"/>
      <c r="G15" s="21">
        <v>84</v>
      </c>
      <c r="H15" s="21">
        <f>[1]Лист1!J22</f>
        <v>2.125</v>
      </c>
      <c r="I15" s="21">
        <v>2</v>
      </c>
      <c r="J15" s="22">
        <f>[1]Лист1!L22</f>
        <v>13.125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107.77999999999999</v>
      </c>
      <c r="H16" s="17">
        <f>[1]Лист1!J31</f>
        <v>5.3929999999999998</v>
      </c>
      <c r="I16" s="17">
        <f>[1]Лист1!K31</f>
        <v>5.7270000000000003</v>
      </c>
      <c r="J16" s="18">
        <f>[1]Лист1!L31</f>
        <v>9.0689999999999991</v>
      </c>
    </row>
    <row r="17" spans="1:10">
      <c r="A17" s="7"/>
      <c r="B17" s="1" t="s">
        <v>24</v>
      </c>
      <c r="C17" s="2"/>
      <c r="D17" s="34" t="s">
        <v>33</v>
      </c>
      <c r="E17" s="46" t="s">
        <v>34</v>
      </c>
      <c r="F17" s="26"/>
      <c r="G17" s="17">
        <f>[1]Лист1!I45+[1]Лист1!I41</f>
        <v>390.03999999999996</v>
      </c>
      <c r="H17" s="17">
        <f>[1]Лист1!J45+[1]Лист1!J41</f>
        <v>19.155000000000001</v>
      </c>
      <c r="I17" s="17">
        <f>[1]Лист1!K45+[1]Лист1!K41</f>
        <v>16.762</v>
      </c>
      <c r="J17" s="17">
        <f>[1]Лист1!L41+[1]Лист1!L45</f>
        <v>40.700000000000003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18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15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18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15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75.539999999999992</v>
      </c>
      <c r="H28" s="19">
        <f>[1]Лист1!J56</f>
        <v>2.742</v>
      </c>
      <c r="I28" s="19">
        <f>[1]Лист1!K56</f>
        <v>3.1</v>
      </c>
      <c r="J28" s="19">
        <f>[1]Лист1!L56</f>
        <v>9.884999999999998</v>
      </c>
    </row>
    <row r="29" spans="1:10">
      <c r="A29" s="7" t="s">
        <v>27</v>
      </c>
      <c r="B29" s="5" t="s">
        <v>10</v>
      </c>
      <c r="C29" s="3"/>
      <c r="D29" s="36" t="str">
        <f>[1]Лист1!B62</f>
        <v>Суфле творожное с киселем</v>
      </c>
      <c r="E29" s="40" t="str">
        <f>[1]Лист1!D73</f>
        <v>180/40</v>
      </c>
      <c r="F29" s="28"/>
      <c r="G29" s="21">
        <f>[1]Лист1!I73</f>
        <v>390.25</v>
      </c>
      <c r="H29" s="21">
        <f>[1]Лист1!J73</f>
        <v>24.783999999999999</v>
      </c>
      <c r="I29" s="21">
        <f>[1]Лист1!K73</f>
        <v>18.324999999999999</v>
      </c>
      <c r="J29" s="21">
        <f>[1]Лист1!L73</f>
        <v>31.17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17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14</v>
      </c>
      <c r="C33" s="29"/>
      <c r="D33" s="37" t="str">
        <f>[1]Лист1!B84</f>
        <v>Фрукт яблоко</v>
      </c>
      <c r="E33" s="30">
        <f>[1]Лист1!D84</f>
        <v>111</v>
      </c>
      <c r="F33" s="31"/>
      <c r="G33" s="30">
        <f>[1]Лист1!I84</f>
        <v>52.169999999999995</v>
      </c>
      <c r="H33" s="30">
        <f>[1]Лист1!J84</f>
        <v>0.44400000000000001</v>
      </c>
      <c r="I33" s="30">
        <f>[1]Лист1!K84</f>
        <v>0.44400000000000001</v>
      </c>
      <c r="J33" s="30">
        <f>[1]Лист1!L84</f>
        <v>10.878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28</v>
      </c>
      <c r="B35" s="11" t="s">
        <v>29</v>
      </c>
      <c r="C35" s="6"/>
      <c r="D35" s="33" t="str">
        <f>[1]Лист1!C15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[1]Лист1!C16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2024-03-19T10:20:30Z</dcterms:modified>
</cp:coreProperties>
</file>