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4"/>
  <c r="I34"/>
  <c r="H34"/>
  <c r="G34"/>
  <c r="E34"/>
  <c r="D34"/>
  <c r="J32"/>
  <c r="I32"/>
  <c r="H32"/>
  <c r="G32"/>
  <c r="E32"/>
  <c r="D32"/>
  <c r="J31"/>
  <c r="H31"/>
  <c r="G31"/>
  <c r="E31"/>
  <c r="D31"/>
  <c r="J29"/>
  <c r="I29"/>
  <c r="H29"/>
  <c r="G29"/>
  <c r="J26"/>
  <c r="I26"/>
  <c r="H26"/>
  <c r="G26"/>
  <c r="E26"/>
  <c r="D26"/>
  <c r="E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7"/>
  <c r="I17"/>
  <c r="H17"/>
  <c r="G17"/>
  <c r="J16"/>
  <c r="I16"/>
  <c r="H16"/>
  <c r="G16"/>
  <c r="E16"/>
  <c r="D16"/>
  <c r="E15"/>
  <c r="J8"/>
  <c r="I8"/>
  <c r="H8"/>
  <c r="G8"/>
  <c r="E8"/>
  <c r="D8"/>
  <c r="J7"/>
  <c r="I7"/>
  <c r="H7"/>
  <c r="E7"/>
  <c r="J6"/>
  <c r="I6"/>
  <c r="H6"/>
  <c r="G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<sst xmlns="http://schemas.openxmlformats.org/spreadsheetml/2006/main" count="51" uniqueCount="40">
  <si>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</si>
  <si>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</si>
  <si>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</si>
  <si>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</si>
  <si>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</si>
  <si>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</si>
  <si>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</si>
  <si>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</si>
  <si>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</si>
  <si>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</si>
  <si>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</si>
  <si>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</si>
  <si>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</si>
  <si>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</si>
  <si>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</si>
  <si>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</si>
  <si>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</si>
  <si>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</si>
  <si>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</si>
  <si>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</si>
  <si>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</si>
  <si>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</si>
  <si>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</si>
  <si>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</si>
  <si>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</si>
  <si>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</si>
  <si>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Полдник</t>
  </si>
  <si>
    <t>Ужин</t>
  </si>
  <si>
    <t>Ужин 2</t>
  </si>
  <si>
    <t>кисломол.</t>
  </si>
  <si>
    <t>закуска</t>
  </si>
  <si>
    <t>Хлеб пшеничный/ сливочное масло/сыр</t>
  </si>
  <si>
    <t>Икра морковная</t>
  </si>
  <si>
    <t>Рис отварной/котлета куриная</t>
  </si>
  <si>
    <t>200/8</t>
  </si>
  <si>
    <t>Омлет</t>
  </si>
  <si>
    <t xml:space="preserve">Йогурт </t>
  </si>
  <si>
    <t>Яблоко</t>
  </si>
  <si>
    <t>Жаркое по-домашнему/салат из лука и зеленого горошка</t>
  </si>
  <si>
    <t>250/5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</si>
</sst>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4;&#1072;&#1088;&#1090;%202024/21.03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Каша геркулесовая молочная со сл. маслом</v>
          </cell>
        </row>
        <row r="8">
          <cell r="D8" t="str">
            <v>200/7</v>
          </cell>
          <cell r="I8">
            <v>260.5</v>
          </cell>
          <cell r="J8">
            <v>7.0329999999999995</v>
          </cell>
          <cell r="K8">
            <v>10.197000000000001</v>
          </cell>
          <cell r="L8">
            <v>33.991999999999997</v>
          </cell>
        </row>
        <row r="9">
          <cell r="B9" t="str">
            <v>Чай с молоком</v>
          </cell>
        </row>
        <row r="12">
          <cell r="D12">
            <v>200</v>
          </cell>
          <cell r="I12">
            <v>120.16359999999999</v>
          </cell>
          <cell r="J12">
            <v>3.08</v>
          </cell>
          <cell r="K12">
            <v>3.4040000000000004</v>
          </cell>
          <cell r="L12">
            <v>19.715999999999998</v>
          </cell>
        </row>
        <row r="13">
          <cell r="D13">
            <v>25</v>
          </cell>
          <cell r="J13">
            <v>2</v>
          </cell>
          <cell r="K13">
            <v>1</v>
          </cell>
          <cell r="L13">
            <v>13.5</v>
          </cell>
        </row>
        <row r="14">
          <cell r="D14">
            <v>13</v>
          </cell>
          <cell r="J14">
            <v>0.13</v>
          </cell>
          <cell r="K14">
            <v>9.4249999999999989</v>
          </cell>
          <cell r="L14">
            <v>0.182</v>
          </cell>
        </row>
        <row r="16">
          <cell r="B16" t="str">
            <v>Сок</v>
          </cell>
          <cell r="I16">
            <v>90</v>
          </cell>
          <cell r="L16">
            <v>22.400000000000002</v>
          </cell>
        </row>
        <row r="18">
          <cell r="D18">
            <v>17</v>
          </cell>
          <cell r="J18">
            <v>2.04</v>
          </cell>
          <cell r="K18">
            <v>2.9239999999999999</v>
          </cell>
          <cell r="L18">
            <v>1.53</v>
          </cell>
        </row>
        <row r="19">
          <cell r="B19" t="str">
            <v>Фрукт яблоко</v>
          </cell>
          <cell r="D19">
            <v>144</v>
          </cell>
          <cell r="I19">
            <v>67.679999999999993</v>
          </cell>
          <cell r="J19">
            <v>0.57600000000000007</v>
          </cell>
          <cell r="K19">
            <v>0.57600000000000007</v>
          </cell>
          <cell r="L19">
            <v>14.112</v>
          </cell>
        </row>
        <row r="28">
          <cell r="D28">
            <v>80</v>
          </cell>
        </row>
        <row r="29">
          <cell r="B29" t="str">
            <v>Свекольник на курином бульоне</v>
          </cell>
        </row>
        <row r="38">
          <cell r="D38">
            <v>200</v>
          </cell>
          <cell r="I38">
            <v>67.839999999999989</v>
          </cell>
          <cell r="J38">
            <v>1.7589999999999999</v>
          </cell>
          <cell r="K38">
            <v>3.0859999999999999</v>
          </cell>
          <cell r="L38">
            <v>8.9189999999999987</v>
          </cell>
        </row>
        <row r="48">
          <cell r="I48">
            <v>424.51</v>
          </cell>
          <cell r="J48">
            <v>24.230000000000004</v>
          </cell>
          <cell r="K48">
            <v>31.614000000000004</v>
          </cell>
          <cell r="L48">
            <v>10.594000000000001</v>
          </cell>
        </row>
        <row r="59">
          <cell r="I59">
            <v>169.67</v>
          </cell>
          <cell r="J59">
            <v>3.0500000000000003</v>
          </cell>
          <cell r="K59">
            <v>3.33</v>
          </cell>
          <cell r="L59">
            <v>31.876000000000001</v>
          </cell>
        </row>
        <row r="61">
          <cell r="B61" t="str">
            <v>Компот из сухофруктов</v>
          </cell>
        </row>
        <row r="63">
          <cell r="D63">
            <v>200</v>
          </cell>
          <cell r="I63">
            <v>157.19999999999999</v>
          </cell>
          <cell r="J63">
            <v>1.65</v>
          </cell>
          <cell r="K63">
            <v>8.1000000000000014</v>
          </cell>
          <cell r="L63">
            <v>16.905000000000001</v>
          </cell>
        </row>
        <row r="64">
          <cell r="B64" t="str">
            <v>Хлеб пшеничный</v>
          </cell>
          <cell r="D64">
            <v>25</v>
          </cell>
          <cell r="I64">
            <v>72.5</v>
          </cell>
          <cell r="J64">
            <v>2</v>
          </cell>
          <cell r="K64">
            <v>1</v>
          </cell>
          <cell r="L64">
            <v>13.5</v>
          </cell>
        </row>
        <row r="65">
          <cell r="B65" t="str">
            <v>Хлеб ржаной</v>
          </cell>
          <cell r="D65">
            <v>40</v>
          </cell>
          <cell r="I65">
            <v>80</v>
          </cell>
          <cell r="J65">
            <v>2.64</v>
          </cell>
          <cell r="K65">
            <v>0.43999999999999995</v>
          </cell>
          <cell r="L65">
            <v>16.399999999999999</v>
          </cell>
        </row>
        <row r="77">
          <cell r="B77" t="str">
            <v>Йогурт</v>
          </cell>
          <cell r="D77">
            <v>190</v>
          </cell>
          <cell r="I77">
            <v>148.20000000000002</v>
          </cell>
          <cell r="J77">
            <v>5.32</v>
          </cell>
          <cell r="K77">
            <v>4.75</v>
          </cell>
          <cell r="L77">
            <v>20.9</v>
          </cell>
        </row>
        <row r="78">
          <cell r="B78" t="str">
            <v>Хлеб пшеничный</v>
          </cell>
          <cell r="D78">
            <v>25</v>
          </cell>
          <cell r="I78">
            <v>72.5</v>
          </cell>
          <cell r="J78">
            <v>2</v>
          </cell>
          <cell r="K78">
            <v>1</v>
          </cell>
          <cell r="L78">
            <v>13.5</v>
          </cell>
        </row>
        <row r="88">
          <cell r="I88">
            <v>319.36</v>
          </cell>
          <cell r="J88">
            <v>19.458000000000002</v>
          </cell>
          <cell r="K88">
            <v>16.400000000000002</v>
          </cell>
          <cell r="L88">
            <v>24.994</v>
          </cell>
        </row>
        <row r="99">
          <cell r="D99">
            <v>200</v>
          </cell>
          <cell r="J99">
            <v>0.09</v>
          </cell>
        </row>
        <row r="100">
          <cell r="B100" t="str">
            <v>Хлеб пшеничный</v>
          </cell>
          <cell r="D100">
            <v>25</v>
          </cell>
          <cell r="I100">
            <v>72.5</v>
          </cell>
          <cell r="J100">
            <v>2</v>
          </cell>
          <cell r="K100">
            <v>1</v>
          </cell>
          <cell r="L100">
            <v>13.5</v>
          </cell>
        </row>
        <row r="101">
          <cell r="B101" t="str">
            <v>Хлеб ржаной</v>
          </cell>
          <cell r="D101">
            <v>40</v>
          </cell>
          <cell r="I101">
            <v>80</v>
          </cell>
          <cell r="J101">
            <v>2.64</v>
          </cell>
          <cell r="K101">
            <v>0.43999999999999995</v>
          </cell>
          <cell r="L101">
            <v>16.399999999999999</v>
          </cell>
        </row>
        <row r="108">
          <cell r="I108">
            <v>37.049999999999997</v>
          </cell>
          <cell r="J108">
            <v>1.716</v>
          </cell>
          <cell r="K108">
            <v>0.999</v>
          </cell>
          <cell r="L108">
            <v>5.6280000000000001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G7" sqref="G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23</v>
      </c>
      <c r="C1" s="46"/>
      <c r="D1" s="47"/>
      <c r="E1" t="s">
        <v>16</v>
      </c>
      <c r="F1" s="24"/>
      <c r="I1" t="s">
        <v>21</v>
      </c>
      <c r="J1" s="23">
        <v>45372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1.75" customHeight="1">
      <c r="A4" s="4" t="s">
        <v>9</v>
      </c>
      <c r="B4" s="5" t="s">
        <v>10</v>
      </c>
      <c r="C4" s="6"/>
      <c r="D4" s="33" t="str">
        <f>[1]Лист1!B3</f>
        <v>Каша геркулесовая молочная со сл. маслом</v>
      </c>
      <c r="E4" s="42" t="str">
        <f>[1]Лист1!D8</f>
        <v>200/7</v>
      </c>
      <c r="F4" s="25"/>
      <c r="G4" s="15">
        <f>[1]Лист1!I8</f>
        <v>260.5</v>
      </c>
      <c r="H4" s="15">
        <f>[1]Лист1!J8</f>
        <v>7.0329999999999995</v>
      </c>
      <c r="I4" s="15">
        <f>[1]Лист1!K8</f>
        <v>10.197000000000001</v>
      </c>
      <c r="J4" s="16">
        <f>[1]Лист1!L8</f>
        <v>33.991999999999997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25</v>
      </c>
      <c r="C6" s="2"/>
      <c r="D6" s="34" t="str">
        <f>[1]Лист1!B9</f>
        <v>Чай с молоком</v>
      </c>
      <c r="E6" s="17">
        <f>[1]Лист1!D12</f>
        <v>200</v>
      </c>
      <c r="F6" s="26"/>
      <c r="G6" s="17">
        <f>[1]Лист1!I12</f>
        <v>120.16359999999999</v>
      </c>
      <c r="H6" s="17">
        <f>[1]Лист1!J12</f>
        <v>3.08</v>
      </c>
      <c r="I6" s="17">
        <f>[1]Лист1!K12</f>
        <v>3.4040000000000004</v>
      </c>
      <c r="J6" s="18">
        <f>[1]Лист1!L12</f>
        <v>19.715999999999998</v>
      </c>
    </row>
    <row r="7" spans="1:10" ht="15.75" thickBot="1">
      <c r="A7" s="7"/>
      <c r="B7" s="1" t="s">
        <v>17</v>
      </c>
      <c r="C7" s="2"/>
      <c r="D7" s="34" t="s">
        <v>31</v>
      </c>
      <c r="E7" s="17">
        <f>[1]Лист1!D13+[1]Лист1!D14+[1]Лист1!D18</f>
        <v>55</v>
      </c>
      <c r="F7" s="26"/>
      <c r="G7" s="17">
        <v>328</v>
      </c>
      <c r="H7" s="17">
        <f>[1]Лист1!J13+[1]Лист1!J14+[1]Лист1!J18</f>
        <v>4.17</v>
      </c>
      <c r="I7" s="17">
        <f>[1]Лист1!K13+[1]Лист1!K14+[1]Лист1!K18</f>
        <v>13.348999999999998</v>
      </c>
      <c r="J7" s="18">
        <f>[1]Лист1!L13+[1]Лист1!L14+[1]Лист1!L18</f>
        <v>15.212</v>
      </c>
    </row>
    <row r="8" spans="1:10">
      <c r="A8" s="7"/>
      <c r="B8" s="11" t="s">
        <v>14</v>
      </c>
      <c r="C8" s="2"/>
      <c r="D8" s="34" t="str">
        <f>[1]Лист1!B19</f>
        <v>Фрукт яблоко</v>
      </c>
      <c r="E8" s="17">
        <f>[1]Лист1!D19</f>
        <v>144</v>
      </c>
      <c r="F8" s="26"/>
      <c r="G8" s="17">
        <f>[1]Лист1!I19</f>
        <v>67.679999999999993</v>
      </c>
      <c r="H8" s="17">
        <f>[1]Лист1!J19</f>
        <v>0.57600000000000007</v>
      </c>
      <c r="I8" s="17">
        <f>[1]Лист1!K19</f>
        <v>0.57600000000000007</v>
      </c>
      <c r="J8" s="18">
        <f>[1]Лист1!L19</f>
        <v>14.112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19"/>
    </row>
    <row r="11" spans="1:10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5"/>
    </row>
    <row r="12" spans="1:10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19"/>
    </row>
    <row r="15" spans="1:10">
      <c r="A15" s="7" t="s">
        <v>12</v>
      </c>
      <c r="B15" s="10" t="s">
        <v>30</v>
      </c>
      <c r="C15" s="3"/>
      <c r="D15" s="36" t="s">
        <v>32</v>
      </c>
      <c r="E15" s="40">
        <f>[1]Лист1!D28</f>
        <v>80</v>
      </c>
      <c r="F15" s="28"/>
      <c r="G15" s="21">
        <v>64</v>
      </c>
      <c r="H15" s="21">
        <v>1</v>
      </c>
      <c r="I15" s="21">
        <v>3</v>
      </c>
      <c r="J15" s="21">
        <v>8</v>
      </c>
    </row>
    <row r="16" spans="1:10">
      <c r="A16" s="7"/>
      <c r="B16" s="1" t="s">
        <v>13</v>
      </c>
      <c r="C16" s="2"/>
      <c r="D16" s="34" t="str">
        <f>[1]Лист1!B29</f>
        <v>Свекольник на курином бульоне</v>
      </c>
      <c r="E16" s="41">
        <f>[1]Лист1!D38</f>
        <v>200</v>
      </c>
      <c r="F16" s="26"/>
      <c r="G16" s="17">
        <f>[1]Лист1!I38</f>
        <v>67.839999999999989</v>
      </c>
      <c r="H16" s="17">
        <f>[1]Лист1!J38</f>
        <v>1.7589999999999999</v>
      </c>
      <c r="I16" s="17">
        <f>[1]Лист1!K38</f>
        <v>3.0859999999999999</v>
      </c>
      <c r="J16" s="18">
        <f>[1]Лист1!L38</f>
        <v>8.9189999999999987</v>
      </c>
    </row>
    <row r="17" spans="1:10">
      <c r="A17" s="7"/>
      <c r="B17" s="1" t="s">
        <v>24</v>
      </c>
      <c r="C17" s="2"/>
      <c r="D17" s="34" t="s">
        <v>33</v>
      </c>
      <c r="E17" s="43" t="s">
        <v>34</v>
      </c>
      <c r="F17" s="26"/>
      <c r="G17" s="17">
        <f>[1]Лист1!I48+[1]Лист1!I59</f>
        <v>594.17999999999995</v>
      </c>
      <c r="H17" s="17">
        <f>[1]Лист1!J48+[1]Лист1!J59</f>
        <v>27.280000000000005</v>
      </c>
      <c r="I17" s="17">
        <f>[1]Лист1!K48+[1]Лист1!K59</f>
        <v>34.944000000000003</v>
      </c>
      <c r="J17" s="17">
        <f>[1]Лист1!L48+[1]Лист1!L59</f>
        <v>42.47</v>
      </c>
    </row>
    <row r="18" spans="1:10">
      <c r="A18" s="7"/>
      <c r="B18" s="1"/>
      <c r="C18" s="2"/>
      <c r="D18" s="34"/>
      <c r="E18" s="41"/>
      <c r="F18" s="26"/>
      <c r="G18" s="17"/>
      <c r="H18" s="17"/>
      <c r="I18" s="17"/>
      <c r="J18" s="17"/>
    </row>
    <row r="19" spans="1:10">
      <c r="A19" s="7"/>
      <c r="B19" s="1" t="s">
        <v>22</v>
      </c>
      <c r="C19" s="2"/>
      <c r="D19" s="34" t="str">
        <f>[1]Лист1!B61</f>
        <v>Компот из сухофруктов</v>
      </c>
      <c r="E19" s="41">
        <f>[1]Лист1!D63</f>
        <v>200</v>
      </c>
      <c r="F19" s="26"/>
      <c r="G19" s="17">
        <f>[1]Лист1!I63</f>
        <v>157.19999999999999</v>
      </c>
      <c r="H19" s="17">
        <f>[1]Лист1!J63</f>
        <v>1.65</v>
      </c>
      <c r="I19" s="17">
        <f>[1]Лист1!K63</f>
        <v>8.1000000000000014</v>
      </c>
      <c r="J19" s="18">
        <f>[1]Лист1!L63</f>
        <v>16.905000000000001</v>
      </c>
    </row>
    <row r="20" spans="1:10">
      <c r="A20" s="7"/>
      <c r="B20" s="1" t="s">
        <v>18</v>
      </c>
      <c r="C20" s="2"/>
      <c r="D20" s="34" t="str">
        <f>[1]Лист1!B64</f>
        <v>Хлеб пшеничный</v>
      </c>
      <c r="E20" s="17">
        <f>[1]Лист1!D64</f>
        <v>25</v>
      </c>
      <c r="F20" s="26"/>
      <c r="G20" s="17">
        <f>[1]Лист1!I64</f>
        <v>72.5</v>
      </c>
      <c r="H20" s="17">
        <f>[1]Лист1!J64</f>
        <v>2</v>
      </c>
      <c r="I20" s="17">
        <f>[1]Лист1!K64</f>
        <v>1</v>
      </c>
      <c r="J20" s="18">
        <f>[1]Лист1!L64</f>
        <v>13.5</v>
      </c>
    </row>
    <row r="21" spans="1:10">
      <c r="A21" s="7"/>
      <c r="B21" s="1" t="s">
        <v>15</v>
      </c>
      <c r="C21" s="2"/>
      <c r="D21" s="34" t="str">
        <f>[1]Лист1!B65</f>
        <v>Хлеб ржаной</v>
      </c>
      <c r="E21" s="17">
        <f>[1]Лист1!D65</f>
        <v>40</v>
      </c>
      <c r="F21" s="26"/>
      <c r="G21" s="17">
        <f>[1]Лист1!I65</f>
        <v>80</v>
      </c>
      <c r="H21" s="17">
        <f>[1]Лист1!J65</f>
        <v>2.64</v>
      </c>
      <c r="I21" s="17">
        <f>[1]Лист1!K65</f>
        <v>0.43999999999999995</v>
      </c>
      <c r="J21" s="18">
        <f>[1]Лист1!L65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26</v>
      </c>
      <c r="B24" s="5" t="s">
        <v>10</v>
      </c>
      <c r="C24" s="6"/>
      <c r="D24" s="33" t="s">
        <v>35</v>
      </c>
      <c r="E24" s="42">
        <v>130</v>
      </c>
      <c r="F24" s="25"/>
      <c r="G24" s="15">
        <v>232</v>
      </c>
      <c r="H24" s="15">
        <v>14</v>
      </c>
      <c r="I24" s="15">
        <v>18</v>
      </c>
      <c r="J24" s="16">
        <v>3</v>
      </c>
    </row>
    <row r="25" spans="1:10">
      <c r="A25" s="7"/>
      <c r="B25" s="39" t="s">
        <v>22</v>
      </c>
      <c r="C25" s="2"/>
      <c r="D25" s="34" t="s">
        <v>36</v>
      </c>
      <c r="E25" s="17">
        <f>[1]Лист1!D99</f>
        <v>200</v>
      </c>
      <c r="F25" s="26"/>
      <c r="G25" s="17">
        <v>148</v>
      </c>
      <c r="H25" s="17">
        <v>5</v>
      </c>
      <c r="I25" s="17">
        <v>5</v>
      </c>
      <c r="J25" s="17">
        <v>21</v>
      </c>
    </row>
    <row r="26" spans="1:10" ht="15.75" thickBot="1">
      <c r="A26" s="7"/>
      <c r="B26" s="1" t="s">
        <v>17</v>
      </c>
      <c r="C26" s="29"/>
      <c r="D26" s="34" t="str">
        <f>[1]Лист1!B78</f>
        <v>Хлеб пшеничный</v>
      </c>
      <c r="E26" s="17">
        <f>[1]Лист1!D78</f>
        <v>25</v>
      </c>
      <c r="F26" s="26"/>
      <c r="G26" s="17">
        <f>[1]Лист1!I78</f>
        <v>72.5</v>
      </c>
      <c r="H26" s="17">
        <f>[1]Лист1!J78</f>
        <v>2</v>
      </c>
      <c r="I26" s="17">
        <f>[1]Лист1!K78</f>
        <v>1</v>
      </c>
      <c r="J26" s="17">
        <f>[1]Лист1!L78</f>
        <v>13.5</v>
      </c>
    </row>
    <row r="27" spans="1:10">
      <c r="A27" s="7"/>
      <c r="B27" s="11" t="s">
        <v>14</v>
      </c>
      <c r="C27" s="2"/>
      <c r="D27" s="34" t="s">
        <v>37</v>
      </c>
      <c r="E27" s="17">
        <v>165</v>
      </c>
      <c r="F27" s="26"/>
      <c r="G27" s="17">
        <v>78</v>
      </c>
      <c r="H27" s="17">
        <v>1</v>
      </c>
      <c r="I27" s="17">
        <v>1</v>
      </c>
      <c r="J27" s="18">
        <v>16</v>
      </c>
    </row>
    <row r="28" spans="1:10" ht="15.75" thickBot="1">
      <c r="A28" s="8"/>
      <c r="B28" s="9"/>
      <c r="C28" s="9"/>
      <c r="D28" s="35"/>
      <c r="E28" s="44"/>
      <c r="F28" s="27"/>
      <c r="G28" s="19"/>
      <c r="H28" s="19"/>
      <c r="I28" s="19"/>
      <c r="J28" s="19"/>
    </row>
    <row r="29" spans="1:10" ht="30">
      <c r="A29" s="7" t="s">
        <v>27</v>
      </c>
      <c r="B29" s="5" t="s">
        <v>10</v>
      </c>
      <c r="C29" s="3"/>
      <c r="D29" s="36" t="s">
        <v>38</v>
      </c>
      <c r="E29" s="48" t="s">
        <v>39</v>
      </c>
      <c r="F29" s="28"/>
      <c r="G29" s="21">
        <f>[1]Лист1!I88+[1]Лист1!I108</f>
        <v>356.41</v>
      </c>
      <c r="H29" s="21">
        <f>[1]Лист1!J88+[1]Лист1!J108</f>
        <v>21.174000000000003</v>
      </c>
      <c r="I29" s="21">
        <f>[1]Лист1!K88+[1]Лист1!K108</f>
        <v>17.399000000000001</v>
      </c>
      <c r="J29" s="21">
        <f>[1]Лист1!L88+[1]Лист1!L108</f>
        <v>30.622</v>
      </c>
    </row>
    <row r="30" spans="1:10">
      <c r="A30" s="7"/>
      <c r="B30" s="1"/>
      <c r="C30" s="2"/>
      <c r="D30" s="34"/>
      <c r="E30" s="17"/>
      <c r="F30" s="26"/>
      <c r="G30" s="17"/>
      <c r="H30" s="17"/>
      <c r="I30" s="17"/>
      <c r="J30" s="17"/>
    </row>
    <row r="31" spans="1:10">
      <c r="A31" s="7"/>
      <c r="B31" s="1" t="s">
        <v>22</v>
      </c>
      <c r="C31" s="2"/>
      <c r="D31" s="34" t="str">
        <f>[1]Лист1!B16</f>
        <v>Сок</v>
      </c>
      <c r="E31" s="17">
        <f>[1]Лист1!D99</f>
        <v>200</v>
      </c>
      <c r="F31" s="26"/>
      <c r="G31" s="17">
        <f>[1]Лист1!I16</f>
        <v>90</v>
      </c>
      <c r="H31" s="17">
        <f>[1]Лист1!J99</f>
        <v>0.09</v>
      </c>
      <c r="I31" s="17">
        <v>0</v>
      </c>
      <c r="J31" s="17">
        <f>[1]Лист1!L16</f>
        <v>22.400000000000002</v>
      </c>
    </row>
    <row r="32" spans="1:10">
      <c r="A32" s="7"/>
      <c r="B32" s="1" t="s">
        <v>18</v>
      </c>
      <c r="C32" s="2"/>
      <c r="D32" s="34" t="str">
        <f>[1]Лист1!B100</f>
        <v>Хлеб пшеничный</v>
      </c>
      <c r="E32" s="17">
        <f>[1]Лист1!D100</f>
        <v>25</v>
      </c>
      <c r="F32" s="26"/>
      <c r="G32" s="17">
        <f>[1]Лист1!I100</f>
        <v>72.5</v>
      </c>
      <c r="H32" s="17">
        <f>[1]Лист1!J100</f>
        <v>2</v>
      </c>
      <c r="I32" s="17">
        <f>[1]Лист1!K100</f>
        <v>1</v>
      </c>
      <c r="J32" s="17">
        <f>[1]Лист1!L100</f>
        <v>13.5</v>
      </c>
    </row>
    <row r="33" spans="1:10">
      <c r="A33" s="7"/>
      <c r="B33" s="10"/>
      <c r="C33" s="29"/>
      <c r="D33" s="37"/>
      <c r="E33" s="30"/>
      <c r="F33" s="31"/>
      <c r="G33" s="30"/>
      <c r="H33" s="30"/>
      <c r="I33" s="30"/>
      <c r="J33" s="30"/>
    </row>
    <row r="34" spans="1:10" ht="15.75" thickBot="1">
      <c r="A34" s="8"/>
      <c r="B34" s="1" t="s">
        <v>15</v>
      </c>
      <c r="C34" s="9"/>
      <c r="D34" s="35" t="str">
        <f>[1]Лист1!B101</f>
        <v>Хлеб ржаной</v>
      </c>
      <c r="E34" s="19">
        <f>[1]Лист1!D101</f>
        <v>40</v>
      </c>
      <c r="F34" s="27"/>
      <c r="G34" s="19">
        <f>[1]Лист1!I101</f>
        <v>80</v>
      </c>
      <c r="H34" s="19">
        <f>[1]Лист1!J101</f>
        <v>2.64</v>
      </c>
      <c r="I34" s="19">
        <f>[1]Лист1!K101</f>
        <v>0.43999999999999995</v>
      </c>
      <c r="J34" s="19">
        <f>[1]Лист1!L101</f>
        <v>16.399999999999999</v>
      </c>
    </row>
    <row r="35" spans="1:10">
      <c r="A35" s="4" t="s">
        <v>28</v>
      </c>
      <c r="B35" s="11" t="s">
        <v>29</v>
      </c>
      <c r="C35" s="6"/>
      <c r="D35" s="33" t="str">
        <f>[1]Лист1!B77</f>
        <v>Йогурт</v>
      </c>
      <c r="E35" s="15">
        <f>[1]Лист1!D77</f>
        <v>190</v>
      </c>
      <c r="F35" s="25"/>
      <c r="G35" s="15">
        <f>[1]Лист1!I77</f>
        <v>148.20000000000002</v>
      </c>
      <c r="H35" s="15">
        <f>[1]Лист1!J77</f>
        <v>5.32</v>
      </c>
      <c r="I35" s="15">
        <f>[1]Лист1!K77</f>
        <v>4.75</v>
      </c>
      <c r="J35" s="16">
        <f>[1]Лист1!L77</f>
        <v>20.9</v>
      </c>
    </row>
    <row r="36" spans="1:10">
      <c r="A36" s="7"/>
      <c r="B36" s="1" t="s">
        <v>18</v>
      </c>
      <c r="C36" s="3"/>
      <c r="D36" s="36" t="str">
        <f>[1]Лист1!B78</f>
        <v>Хлеб пшеничный</v>
      </c>
      <c r="E36" s="21">
        <f>[1]Лист1!D78</f>
        <v>25</v>
      </c>
      <c r="F36" s="28"/>
      <c r="G36" s="21">
        <f>[1]Лист1!I78</f>
        <v>72.5</v>
      </c>
      <c r="H36" s="21">
        <f>[1]Лист1!J78</f>
        <v>2</v>
      </c>
      <c r="I36" s="21">
        <f>[1]Лист1!K78</f>
        <v>1</v>
      </c>
      <c r="J36" s="22">
        <f>[1]Лист1!L78</f>
        <v>13.5</v>
      </c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2024-03-20T12:07:39Z</dcterms:modified>
</cp:coreProperties>
</file>