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  <externalReference r:id="rId4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E35"/>
  <c r="D35"/>
  <c r="J34"/>
  <c r="I34"/>
  <c r="H34"/>
  <c r="G34"/>
  <c r="E34"/>
  <c r="D34"/>
  <c r="E33"/>
  <c r="J32"/>
  <c r="I32"/>
  <c r="H32"/>
  <c r="G32"/>
  <c r="E32"/>
  <c r="D32"/>
  <c r="J31"/>
  <c r="H31"/>
  <c r="G31"/>
  <c r="E31"/>
  <c r="D31"/>
  <c r="I30"/>
  <c r="H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E17"/>
  <c r="J16"/>
  <c r="I16"/>
  <c r="H16"/>
  <c r="E16"/>
  <c r="D16"/>
  <c r="J15"/>
  <c r="I15"/>
  <c r="H15"/>
  <c r="E15"/>
  <c r="D15"/>
  <c r="J7"/>
  <c r="I7"/>
  <c r="H7"/>
  <c r="G7"/>
  <c r="E7"/>
  <c r="E6"/>
  <c r="D6"/>
  <c r="I4"/>
  <c r="H4"/>
  <c r="G4"/>
  <c r="E4"/>
  <c r="D4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<sst xmlns="http://schemas.openxmlformats.org/spreadsheetml/2006/main" count="45" uniqueCount="37">
  <si>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</si>
  <si>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</si>
  <si>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</si>
  <si>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</si>
  <si>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</si>
  <si>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</si>
  <si>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</si>
  <si>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</si>
  <si>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</si>
  <si>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</si>
  <si>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</si>
  <si>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</si>
  <si>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</si>
  <si>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</si>
  <si>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</si>
  <si>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</si>
  <si>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</si>
  <si>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</si>
  <si>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</si>
  <si>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</si>
  <si>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</si>
  <si>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</si>
  <si>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</si>
  <si>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</si>
  <si>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</si>
  <si>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</si>
  <si>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</si>
  <si>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</si>
  <si>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</si>
  <si>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</si>
  <si>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гарнир</t>
  </si>
  <si>
    <t>Хлеб пшеничный/сливочное масло/яйцо вареное</t>
  </si>
  <si>
    <t>закуска</t>
  </si>
  <si>
    <t>Солянка из сборных овощей/котлета мясная</t>
  </si>
  <si>
    <t>сладкое</t>
  </si>
  <si>
    <t>Салат из квашенной капусты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</si>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</sst>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23.02.2024%20&#1084;&#1083;&#1072;&#1076;&#1096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06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 refreshError="1"/>
      <sheetData sheetId="1" refreshError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</row>
        <row r="9">
          <cell r="B9" t="str">
            <v>Чай с молоком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</row>
        <row r="57">
          <cell r="D57">
            <v>150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J87">
            <v>16.692</v>
          </cell>
          <cell r="K87">
            <v>18.470000000000002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8">
          <cell r="D98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16">
          <cell r="D16">
            <v>188</v>
          </cell>
        </row>
        <row r="72">
          <cell r="B72" t="str">
            <v>Фрукт яблоко</v>
          </cell>
          <cell r="D72">
            <v>130</v>
          </cell>
          <cell r="I72">
            <v>61.099999999999994</v>
          </cell>
          <cell r="J72">
            <v>0.52</v>
          </cell>
          <cell r="K72">
            <v>0.52</v>
          </cell>
          <cell r="L72">
            <v>12.74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"Дружба" молочная </v>
      </c>
      <c r="E4" s="42" t="str">
        <f>[1]Лист1!D8</f>
        <v>200/7</v>
      </c>
      <c r="F4" s="25"/>
      <c r="G4" s="15">
        <f>[1]Лист1!I8</f>
        <v>241.16</v>
      </c>
      <c r="H4" s="15">
        <f>[1]Лист1!J8</f>
        <v>6.33</v>
      </c>
      <c r="I4" s="15">
        <f>[1]Лист1!K8</f>
        <v>12.405000000000001</v>
      </c>
      <c r="J4" s="16">
        <v>25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v>120</v>
      </c>
      <c r="H6" s="17">
        <v>3</v>
      </c>
      <c r="I6" s="17">
        <v>3</v>
      </c>
      <c r="J6" s="18">
        <v>20</v>
      </c>
    </row>
    <row r="7" spans="1:10" ht="30">
      <c r="A7" s="7"/>
      <c r="B7" s="1" t="s">
        <v>17</v>
      </c>
      <c r="C7" s="2"/>
      <c r="D7" s="34" t="s">
        <v>31</v>
      </c>
      <c r="E7" s="17">
        <f>[1]Лист1!D13+[1]Лист1!D14+[1]Лист1!D15</f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11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32</v>
      </c>
      <c r="C15" s="3"/>
      <c r="D15" s="36" t="str">
        <f>[1]Лист1!B19</f>
        <v>Салат из лука и горошка</v>
      </c>
      <c r="E15" s="40">
        <f>[1]Лист1!D27</f>
        <v>60</v>
      </c>
      <c r="F15" s="28"/>
      <c r="G15" s="21">
        <v>69</v>
      </c>
      <c r="H15" s="21">
        <f>[1]Лист1!J27</f>
        <v>3.7519999999999998</v>
      </c>
      <c r="I15" s="21">
        <f>[1]Лист1!K27</f>
        <v>2.0979999999999999</v>
      </c>
      <c r="J15" s="22">
        <f>[1]Лист1!L27</f>
        <v>10.370999999999999</v>
      </c>
    </row>
    <row r="16" spans="1:10">
      <c r="A16" s="7"/>
      <c r="B16" s="1" t="s">
        <v>13</v>
      </c>
      <c r="C16" s="2"/>
      <c r="D16" s="34" t="str">
        <f>[1]Лист1!B28</f>
        <v>Суп картофельный с курой</v>
      </c>
      <c r="E16" s="41">
        <f>[1]Лист1!D36</f>
        <v>200</v>
      </c>
      <c r="F16" s="26"/>
      <c r="G16" s="17">
        <v>130</v>
      </c>
      <c r="H16" s="17">
        <f>[1]Лист1!J36</f>
        <v>5.9740000000000002</v>
      </c>
      <c r="I16" s="17">
        <f>[1]Лист1!K36</f>
        <v>5.1379999999999999</v>
      </c>
      <c r="J16" s="18">
        <f>[1]Лист1!L36</f>
        <v>15.682</v>
      </c>
    </row>
    <row r="17" spans="1:10" ht="30">
      <c r="A17" s="7"/>
      <c r="B17" s="1" t="s">
        <v>28</v>
      </c>
      <c r="C17" s="2"/>
      <c r="D17" s="34" t="s">
        <v>33</v>
      </c>
      <c r="E17" s="41">
        <f>[1]Лист1!D46+[1]Лист1!D57</f>
        <v>230</v>
      </c>
      <c r="F17" s="26"/>
      <c r="G17" s="17">
        <v>458</v>
      </c>
      <c r="H17" s="17">
        <v>20</v>
      </c>
      <c r="I17" s="17">
        <v>30</v>
      </c>
      <c r="J17" s="17">
        <v>19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[1]Лист1!B59</f>
        <v>Компот из сухофруктов</v>
      </c>
      <c r="E19" s="41">
        <f>[1]Лист1!D61</f>
        <v>200</v>
      </c>
      <c r="F19" s="26"/>
      <c r="G19" s="17">
        <f>[1]Лист1!I61</f>
        <v>157.19999999999999</v>
      </c>
      <c r="H19" s="17">
        <f>[1]Лист1!J61</f>
        <v>1.65</v>
      </c>
      <c r="I19" s="17">
        <f>[1]Лист1!K61</f>
        <v>8.1000000000000014</v>
      </c>
      <c r="J19" s="18">
        <f>[1]Лист1!L61</f>
        <v>16.905000000000001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25</v>
      </c>
      <c r="F20" s="26"/>
      <c r="G20" s="17">
        <f>[1]Лист1!I62</f>
        <v>72.5</v>
      </c>
      <c r="H20" s="17">
        <f>[1]Лист1!J62</f>
        <v>2</v>
      </c>
      <c r="I20" s="17">
        <f>[1]Лист1!K62</f>
        <v>1</v>
      </c>
      <c r="J20" s="18">
        <f>[1]Лист1!L62</f>
        <v>13.5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46" t="s">
        <v>34</v>
      </c>
      <c r="C26" s="29"/>
      <c r="D26" s="34" t="str">
        <f>[1]Лист1!B70</f>
        <v>Печенье</v>
      </c>
      <c r="E26" s="17">
        <f>[1]Лист1!D70</f>
        <v>36</v>
      </c>
      <c r="F26" s="26"/>
      <c r="G26" s="17">
        <f>[1]Лист1!I70</f>
        <v>140.4</v>
      </c>
      <c r="H26" s="17">
        <f>[1]Лист1!J70</f>
        <v>2.5200000000000005</v>
      </c>
      <c r="I26" s="17">
        <f>[1]Лист1!K70</f>
        <v>5.76</v>
      </c>
      <c r="J26" s="17">
        <f>[1]Лист1!L70</f>
        <v>24.839999999999996</v>
      </c>
    </row>
    <row r="27" spans="1:10">
      <c r="A27" s="7"/>
      <c r="B27" s="39" t="s">
        <v>14</v>
      </c>
      <c r="C27" s="29"/>
      <c r="D27" s="34" t="str">
        <f>[2]Лист1!B72</f>
        <v>Фрукт яблоко</v>
      </c>
      <c r="E27" s="17">
        <f>[2]Лист1!D72</f>
        <v>130</v>
      </c>
      <c r="F27" s="26"/>
      <c r="G27" s="17">
        <f>[2]Лист1!I72</f>
        <v>61.099999999999994</v>
      </c>
      <c r="H27" s="17">
        <f>[2]Лист1!J72</f>
        <v>0.52</v>
      </c>
      <c r="I27" s="17">
        <f>[2]Лист1!K72</f>
        <v>0.52</v>
      </c>
      <c r="J27" s="17">
        <f>[2]Лист1!L72</f>
        <v>12.74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1" t="s">
        <v>30</v>
      </c>
      <c r="C29" s="3"/>
      <c r="D29" s="36" t="str">
        <f>[1]Лист1!B72</f>
        <v>Картофельное пюре со сливочным маслом</v>
      </c>
      <c r="E29" s="40" t="str">
        <f>[1]Лист1!D80</f>
        <v>180/5</v>
      </c>
      <c r="F29" s="28"/>
      <c r="G29" s="21">
        <f>[1]Лист1!I80</f>
        <v>170.73799999999997</v>
      </c>
      <c r="H29" s="21">
        <f>[1]Лист1!J80</f>
        <v>5.56</v>
      </c>
      <c r="I29" s="21">
        <f>[1]Лист1!K80</f>
        <v>5.1360000000000001</v>
      </c>
      <c r="J29" s="21">
        <f>[1]Лист1!L80</f>
        <v>27.940999999999999</v>
      </c>
    </row>
    <row r="30" spans="1:10">
      <c r="A30" s="7"/>
      <c r="B30" s="1" t="s">
        <v>10</v>
      </c>
      <c r="C30" s="2"/>
      <c r="D30" s="34" t="str">
        <f>[1]Лист1!B81</f>
        <v>Курица тушеная в соусе</v>
      </c>
      <c r="E30" s="17">
        <f>[1]Лист1!D87</f>
        <v>80</v>
      </c>
      <c r="F30" s="26"/>
      <c r="G30" s="17">
        <v>245</v>
      </c>
      <c r="H30" s="17">
        <f>[1]Лист1!J87</f>
        <v>16.692</v>
      </c>
      <c r="I30" s="17">
        <f>[1]Лист1!K87</f>
        <v>18.470000000000002</v>
      </c>
      <c r="J30" s="17">
        <v>4</v>
      </c>
    </row>
    <row r="31" spans="1:10">
      <c r="A31" s="7"/>
      <c r="B31" s="1" t="s">
        <v>22</v>
      </c>
      <c r="C31" s="2"/>
      <c r="D31" s="34" t="str">
        <f>[1]Лист1!B88</f>
        <v>Кисель</v>
      </c>
      <c r="E31" s="17">
        <f>[1]Лист1!D90</f>
        <v>200</v>
      </c>
      <c r="F31" s="26"/>
      <c r="G31" s="17">
        <f>[1]Лист1!I90</f>
        <v>113.1</v>
      </c>
      <c r="H31" s="17">
        <f>[1]Лист1!J90</f>
        <v>0.09</v>
      </c>
      <c r="I31" s="17">
        <v>0</v>
      </c>
      <c r="J31" s="17">
        <f>[1]Лист1!L90</f>
        <v>27.150000000000002</v>
      </c>
    </row>
    <row r="32" spans="1:10">
      <c r="A32" s="7"/>
      <c r="B32" s="1" t="s">
        <v>18</v>
      </c>
      <c r="C32" s="2"/>
      <c r="D32" s="34" t="str">
        <f>[1]Лист1!B91</f>
        <v>Хлеб пшеничный</v>
      </c>
      <c r="E32" s="17">
        <f>[1]Лист1!D91</f>
        <v>25</v>
      </c>
      <c r="F32" s="26"/>
      <c r="G32" s="17">
        <f>[1]Лист1!I91</f>
        <v>72.5</v>
      </c>
      <c r="H32" s="17">
        <f>[1]Лист1!J91</f>
        <v>2</v>
      </c>
      <c r="I32" s="17">
        <f>[1]Лист1!K91</f>
        <v>1</v>
      </c>
      <c r="J32" s="17">
        <f>[1]Лист1!L91</f>
        <v>13.5</v>
      </c>
    </row>
    <row r="33" spans="1:10">
      <c r="A33" s="7"/>
      <c r="B33" s="10" t="s">
        <v>32</v>
      </c>
      <c r="C33" s="29"/>
      <c r="D33" s="37" t="s">
        <v>35</v>
      </c>
      <c r="E33" s="30">
        <f>[1]Лист1!D98</f>
        <v>80</v>
      </c>
      <c r="F33" s="31"/>
      <c r="G33" s="30">
        <v>46</v>
      </c>
      <c r="H33" s="30">
        <v>2</v>
      </c>
      <c r="I33" s="30">
        <v>2</v>
      </c>
      <c r="J33" s="30">
        <v>6</v>
      </c>
    </row>
    <row r="34" spans="1:10" ht="15.75" thickBot="1">
      <c r="A34" s="8"/>
      <c r="B34" s="1" t="s">
        <v>15</v>
      </c>
      <c r="C34" s="9"/>
      <c r="D34" s="35" t="str">
        <f>[1]Лист1!B92</f>
        <v>Хлеб ржаной</v>
      </c>
      <c r="E34" s="19">
        <f>[1]Лист1!D92</f>
        <v>40</v>
      </c>
      <c r="F34" s="27"/>
      <c r="G34" s="19">
        <f>[1]Лист1!I92</f>
        <v>80</v>
      </c>
      <c r="H34" s="19">
        <f>[1]Лист1!J92</f>
        <v>2.64</v>
      </c>
      <c r="I34" s="19">
        <f>[1]Лист1!K92</f>
        <v>0.43999999999999995</v>
      </c>
      <c r="J34" s="19">
        <f>[1]Лист1!L92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[2]Лист1!D16</f>
        <v>188</v>
      </c>
      <c r="F35" s="25"/>
      <c r="G35" s="15">
        <v>130</v>
      </c>
      <c r="H35" s="15">
        <v>5</v>
      </c>
      <c r="I35" s="15">
        <v>4</v>
      </c>
      <c r="J35" s="16">
        <v>18</v>
      </c>
    </row>
    <row r="36" spans="1:10">
      <c r="A36" s="7"/>
      <c r="B36" s="39" t="s">
        <v>36</v>
      </c>
      <c r="C36" s="3"/>
      <c r="D36" s="36" t="str">
        <f>[1]Лист1!B62</f>
        <v>Хлеб пшеничный</v>
      </c>
      <c r="E36" s="21">
        <f>[1]Лист1!D62</f>
        <v>25</v>
      </c>
      <c r="F36" s="28"/>
      <c r="G36" s="21">
        <f>[1]Лист1!I62</f>
        <v>72.5</v>
      </c>
      <c r="H36" s="21">
        <f>[1]Лист1!J62</f>
        <v>2</v>
      </c>
      <c r="I36" s="21">
        <f>[1]Лист1!K62</f>
        <v>1</v>
      </c>
      <c r="J36" s="22">
        <f>[1]Лист1!L62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2024-04-04T09:48:27Z</dcterms:modified>
</cp:coreProperties>
</file>