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E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E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<sst xmlns="http://schemas.openxmlformats.org/spreadsheetml/2006/main" count="49" uniqueCount="39">
  <si>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</si>
  <si>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</si>
  <si>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</si>
  <si>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</si>
  <si>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</si>
  <si>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</si>
  <si>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</si>
  <si>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</si>
  <si>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</si>
  <si>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</si>
  <si>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</si>
  <si>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</si>
  <si>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</si>
  <si>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</si>
  <si>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</si>
  <si>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</si>
  <si>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</si>
  <si>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</si>
  <si>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</si>
  <si>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</si>
  <si>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</si>
  <si>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</si>
  <si>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</si>
  <si>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</si>
  <si>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</si>
  <si>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</si>
  <si>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</si>
  <si>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</si>
  <si>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</si>
  <si>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</si>
  <si>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</si>
  <si>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</si>
  <si>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Икра морковная</t>
  </si>
  <si>
    <t>Рис отварной/котлета куриная</t>
  </si>
  <si>
    <t>200/8</t>
  </si>
  <si>
    <t>Запеканка из творога с морковью</t>
  </si>
  <si>
    <t>Кисель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</si>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</sst>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25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яблоко</v>
          </cell>
          <cell r="D19">
            <v>131</v>
          </cell>
          <cell r="I19">
            <v>61.569999999999993</v>
          </cell>
          <cell r="J19">
            <v>0.52400000000000002</v>
          </cell>
          <cell r="K19">
            <v>0.52400000000000002</v>
          </cell>
          <cell r="L19">
            <v>12.838000000000001</v>
          </cell>
        </row>
        <row r="28">
          <cell r="D28">
            <v>80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7">
          <cell r="B77" t="str">
            <v>Йогурт</v>
          </cell>
          <cell r="D77">
            <v>200</v>
          </cell>
          <cell r="I77">
            <v>156</v>
          </cell>
          <cell r="J77">
            <v>5.6000000000000005</v>
          </cell>
          <cell r="K77">
            <v>5</v>
          </cell>
          <cell r="L77">
            <v>22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9">
          <cell r="D99">
            <v>200</v>
          </cell>
          <cell r="J99">
            <v>0.09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3"/>
      <c r="I1" t="s">
        <v>21</v>
      </c>
      <c r="J1" s="22">
        <v>45407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1.75" customHeight="1">
      <c r="A4" s="4" t="s">
        <v>9</v>
      </c>
      <c r="B4" s="5" t="s">
        <v>10</v>
      </c>
      <c r="C4" s="6"/>
      <c r="D4" s="32" t="str">
        <f>[1]Лист1!B3</f>
        <v>Каша геркулесовая молочная со сл. маслом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f>[1]Лист1!I12</f>
        <v>120.16359999999999</v>
      </c>
      <c r="H6" s="16">
        <f>[1]Лист1!J12</f>
        <v>3.08</v>
      </c>
      <c r="I6" s="16">
        <f>[1]Лист1!K12</f>
        <v>3.4040000000000004</v>
      </c>
      <c r="J6" s="17">
        <f>[1]Лист1!L12</f>
        <v>19.715999999999998</v>
      </c>
    </row>
    <row r="7" spans="1:10" ht="15.75" thickBot="1">
      <c r="A7" s="7"/>
      <c r="B7" s="1" t="s">
        <v>17</v>
      </c>
      <c r="C7" s="2"/>
      <c r="D7" s="33" t="s">
        <v>31</v>
      </c>
      <c r="E7" s="16">
        <f>[1]Лист1!D13+[1]Лист1!D14+[1]Лист1!D18</f>
        <v>55</v>
      </c>
      <c r="F7" s="25"/>
      <c r="G7" s="16">
        <v>328</v>
      </c>
      <c r="H7" s="16">
        <f>[1]Лист1!J13+[1]Лист1!J14+[1]Лист1!J18</f>
        <v>4.17</v>
      </c>
      <c r="I7" s="16">
        <f>[1]Лист1!K13+[1]Лист1!K14+[1]Лист1!K18</f>
        <v>13.348999999999998</v>
      </c>
      <c r="J7" s="17">
        <f>[1]Лист1!L13+[1]Лист1!L14+[1]Лист1!L18</f>
        <v>15.212</v>
      </c>
    </row>
    <row r="8" spans="1:10">
      <c r="A8" s="7"/>
      <c r="B8" s="10" t="s">
        <v>14</v>
      </c>
      <c r="C8" s="2"/>
      <c r="D8" s="33" t="str">
        <f>[1]Лист1!B19</f>
        <v>Фрукт яблоко</v>
      </c>
      <c r="E8" s="16">
        <f>[1]Лист1!D19</f>
        <v>131</v>
      </c>
      <c r="F8" s="25"/>
      <c r="G8" s="16">
        <f>[1]Лист1!I19</f>
        <v>61.569999999999993</v>
      </c>
      <c r="H8" s="16">
        <f>[1]Лист1!J19</f>
        <v>0.52400000000000002</v>
      </c>
      <c r="I8" s="16">
        <f>[1]Лист1!K19</f>
        <v>0.52400000000000002</v>
      </c>
      <c r="J8" s="17">
        <f>[1]Лист1!L19</f>
        <v>12.838000000000001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4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8"/>
    </row>
    <row r="15" spans="1:10">
      <c r="A15" s="7" t="s">
        <v>12</v>
      </c>
      <c r="B15" s="42" t="s">
        <v>30</v>
      </c>
      <c r="C15" s="3"/>
      <c r="D15" s="35" t="s">
        <v>32</v>
      </c>
      <c r="E15" s="39">
        <f>[1]Лист1!D28</f>
        <v>80</v>
      </c>
      <c r="F15" s="27"/>
      <c r="G15" s="20">
        <v>64</v>
      </c>
      <c r="H15" s="20">
        <v>1</v>
      </c>
      <c r="I15" s="20">
        <v>3</v>
      </c>
      <c r="J15" s="20">
        <v>8</v>
      </c>
    </row>
    <row r="16" spans="1:10">
      <c r="A16" s="7"/>
      <c r="B16" s="1" t="s">
        <v>13</v>
      </c>
      <c r="C16" s="2"/>
      <c r="D16" s="33" t="str">
        <f>[1]Лист1!B29</f>
        <v>Свекольник на курином бульоне</v>
      </c>
      <c r="E16" s="40">
        <f>[1]Лист1!D38</f>
        <v>200</v>
      </c>
      <c r="F16" s="25"/>
      <c r="G16" s="16">
        <f>[1]Лист1!I38</f>
        <v>67.839999999999989</v>
      </c>
      <c r="H16" s="16">
        <f>[1]Лист1!J38</f>
        <v>1.7589999999999999</v>
      </c>
      <c r="I16" s="16">
        <f>[1]Лист1!K38</f>
        <v>3.0859999999999999</v>
      </c>
      <c r="J16" s="17">
        <f>[1]Лист1!L38</f>
        <v>8.9189999999999987</v>
      </c>
    </row>
    <row r="17" spans="1:10">
      <c r="A17" s="7"/>
      <c r="B17" s="1" t="s">
        <v>28</v>
      </c>
      <c r="C17" s="2"/>
      <c r="D17" s="33" t="s">
        <v>33</v>
      </c>
      <c r="E17" s="43" t="s">
        <v>34</v>
      </c>
      <c r="F17" s="25"/>
      <c r="G17" s="16">
        <f>[1]Лист1!I48+[1]Лист1!I59</f>
        <v>594.17999999999995</v>
      </c>
      <c r="H17" s="16">
        <f>[1]Лист1!J48+[1]Лист1!J59</f>
        <v>27.280000000000005</v>
      </c>
      <c r="I17" s="16">
        <f>[1]Лист1!K48+[1]Лист1!K59</f>
        <v>34.944000000000003</v>
      </c>
      <c r="J17" s="16">
        <f>[1]Лист1!L48+[1]Лист1!L59</f>
        <v>42.47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f>[1]Лист1!L63</f>
        <v>16.905000000000001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5" t="s">
        <v>10</v>
      </c>
      <c r="C24" s="6"/>
      <c r="D24" s="32" t="s">
        <v>35</v>
      </c>
      <c r="E24" s="41">
        <v>105</v>
      </c>
      <c r="F24" s="24"/>
      <c r="G24" s="14">
        <v>235</v>
      </c>
      <c r="H24" s="14">
        <v>12</v>
      </c>
      <c r="I24" s="14">
        <v>14</v>
      </c>
      <c r="J24" s="15">
        <v>16</v>
      </c>
    </row>
    <row r="25" spans="1:10">
      <c r="A25" s="7"/>
      <c r="B25" s="38" t="s">
        <v>22</v>
      </c>
      <c r="C25" s="2"/>
      <c r="D25" s="33" t="s">
        <v>36</v>
      </c>
      <c r="E25" s="16">
        <f>[1]Лист1!D99</f>
        <v>200</v>
      </c>
      <c r="F25" s="25"/>
      <c r="G25" s="16">
        <v>113</v>
      </c>
      <c r="H25" s="16">
        <v>0</v>
      </c>
      <c r="I25" s="16">
        <v>0</v>
      </c>
      <c r="J25" s="16">
        <v>27</v>
      </c>
    </row>
    <row r="26" spans="1:10" ht="15.75" thickBot="1">
      <c r="A26" s="7"/>
      <c r="B26" s="1" t="s">
        <v>17</v>
      </c>
      <c r="C26" s="28"/>
      <c r="D26" s="33" t="str">
        <f>[1]Лист1!B78</f>
        <v>Хлеб пшеничный</v>
      </c>
      <c r="E26" s="16">
        <f>[1]Лист1!D78</f>
        <v>25</v>
      </c>
      <c r="F26" s="25"/>
      <c r="G26" s="16">
        <f>[1]Лист1!I78</f>
        <v>72.5</v>
      </c>
      <c r="H26" s="16">
        <f>[1]Лист1!J78</f>
        <v>2</v>
      </c>
      <c r="I26" s="16">
        <f>[1]Лист1!K78</f>
        <v>1</v>
      </c>
      <c r="J26" s="16">
        <f>[1]Лист1!L78</f>
        <v>13.5</v>
      </c>
    </row>
    <row r="27" spans="1:10">
      <c r="A27" s="7"/>
      <c r="B27" s="10"/>
      <c r="C27" s="2"/>
      <c r="D27" s="33"/>
      <c r="E27" s="16"/>
      <c r="F27" s="25"/>
      <c r="G27" s="16"/>
      <c r="H27" s="16"/>
      <c r="I27" s="16"/>
      <c r="J27" s="17"/>
    </row>
    <row r="28" spans="1:10" ht="15.75" thickBot="1">
      <c r="A28" s="8"/>
      <c r="B28" s="9"/>
      <c r="C28" s="9"/>
      <c r="D28" s="34"/>
      <c r="E28" s="44"/>
      <c r="F28" s="26"/>
      <c r="G28" s="18"/>
      <c r="H28" s="18"/>
      <c r="I28" s="18"/>
      <c r="J28" s="18"/>
    </row>
    <row r="29" spans="1:10" ht="30">
      <c r="A29" s="7" t="s">
        <v>24</v>
      </c>
      <c r="B29" s="5" t="s">
        <v>10</v>
      </c>
      <c r="C29" s="3"/>
      <c r="D29" s="35" t="s">
        <v>37</v>
      </c>
      <c r="E29" s="48" t="s">
        <v>38</v>
      </c>
      <c r="F29" s="27"/>
      <c r="G29" s="20">
        <f>[1]Лист1!I88+[1]Лист1!I108</f>
        <v>356.41</v>
      </c>
      <c r="H29" s="20">
        <f>[1]Лист1!J88+[1]Лист1!J108</f>
        <v>21.174000000000003</v>
      </c>
      <c r="I29" s="20">
        <f>[1]Лист1!K88+[1]Лист1!K108</f>
        <v>17.399000000000001</v>
      </c>
      <c r="J29" s="20">
        <f>[1]Лист1!L88+[1]Лист1!L108</f>
        <v>30.622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[1]Лист1!B16</f>
        <v>Сок</v>
      </c>
      <c r="E31" s="16">
        <f>[1]Лист1!D99</f>
        <v>200</v>
      </c>
      <c r="F31" s="25"/>
      <c r="G31" s="16">
        <f>[1]Лист1!I16</f>
        <v>90</v>
      </c>
      <c r="H31" s="16">
        <f>[1]Лист1!J99</f>
        <v>0.09</v>
      </c>
      <c r="I31" s="16">
        <v>0</v>
      </c>
      <c r="J31" s="16">
        <f>[1]Лист1!L16</f>
        <v>22.400000000000002</v>
      </c>
    </row>
    <row r="32" spans="1:10">
      <c r="A32" s="7"/>
      <c r="B32" s="1" t="s">
        <v>18</v>
      </c>
      <c r="C32" s="2"/>
      <c r="D32" s="33" t="str">
        <f>[1]Лист1!B100</f>
        <v>Хлеб пшеничный</v>
      </c>
      <c r="E32" s="16">
        <f>[1]Лист1!D100</f>
        <v>25</v>
      </c>
      <c r="F32" s="25"/>
      <c r="G32" s="16">
        <f>[1]Лист1!I100</f>
        <v>72.5</v>
      </c>
      <c r="H32" s="16">
        <f>[1]Лист1!J100</f>
        <v>2</v>
      </c>
      <c r="I32" s="16">
        <f>[1]Лист1!K100</f>
        <v>1</v>
      </c>
      <c r="J32" s="16">
        <f>[1]Лист1!L100</f>
        <v>13.5</v>
      </c>
    </row>
    <row r="33" spans="1:10">
      <c r="A33" s="7"/>
      <c r="B33" s="42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[1]Лист1!B101</f>
        <v>Хлеб ржаной</v>
      </c>
      <c r="E34" s="18">
        <f>[1]Лист1!D101</f>
        <v>40</v>
      </c>
      <c r="F34" s="26"/>
      <c r="G34" s="18">
        <f>[1]Лист1!I101</f>
        <v>80</v>
      </c>
      <c r="H34" s="18">
        <f>[1]Лист1!J101</f>
        <v>2.64</v>
      </c>
      <c r="I34" s="18">
        <f>[1]Лист1!K101</f>
        <v>0.43999999999999995</v>
      </c>
      <c r="J34" s="18">
        <f>[1]Лист1!L101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[1]Лист1!B77</f>
        <v>Йогурт</v>
      </c>
      <c r="E35" s="14">
        <f>[1]Лист1!D77</f>
        <v>200</v>
      </c>
      <c r="F35" s="24"/>
      <c r="G35" s="14">
        <f>[1]Лист1!I77</f>
        <v>156</v>
      </c>
      <c r="H35" s="14">
        <f>[1]Лист1!J77</f>
        <v>5.6000000000000005</v>
      </c>
      <c r="I35" s="14">
        <f>[1]Лист1!K77</f>
        <v>5</v>
      </c>
      <c r="J35" s="15">
        <f>[1]Лист1!L77</f>
        <v>22</v>
      </c>
    </row>
    <row r="36" spans="1:10">
      <c r="A36" s="7"/>
      <c r="B36" s="1" t="s">
        <v>18</v>
      </c>
      <c r="C36" s="3"/>
      <c r="D36" s="35" t="str">
        <f>[1]Лист1!B78</f>
        <v>Хлеб пшеничный</v>
      </c>
      <c r="E36" s="20">
        <f>[1]Лист1!D78</f>
        <v>25</v>
      </c>
      <c r="F36" s="27"/>
      <c r="G36" s="20">
        <f>[1]Лист1!I78</f>
        <v>72.5</v>
      </c>
      <c r="H36" s="20">
        <f>[1]Лист1!J78</f>
        <v>2</v>
      </c>
      <c r="I36" s="20">
        <f>[1]Лист1!K78</f>
        <v>1</v>
      </c>
      <c r="J36" s="21">
        <f>[1]Лист1!L78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2024-04-24T10:50:47Z</dcterms:modified>
</cp:coreProperties>
</file>