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I33"/>
  <c r="J32"/>
  <c r="I32"/>
  <c r="H32"/>
  <c r="G32"/>
  <c r="E32"/>
  <c r="D32"/>
  <c r="J31"/>
  <c r="I31"/>
  <c r="H31"/>
  <c r="G31"/>
  <c r="E31"/>
  <c r="D31"/>
  <c r="J30"/>
  <c r="I30"/>
  <c r="H30"/>
  <c r="E30"/>
  <c r="D30"/>
  <c r="H29"/>
  <c r="E29"/>
  <c r="D29"/>
  <c r="J27"/>
  <c r="I27"/>
  <c r="H27"/>
  <c r="G27"/>
  <c r="E27"/>
  <c r="D27"/>
  <c r="J26"/>
  <c r="I26"/>
  <c r="H26"/>
  <c r="G26"/>
  <c r="E26"/>
  <c r="D26"/>
  <c r="I25"/>
  <c r="H25"/>
  <c r="E25"/>
  <c r="J21"/>
  <c r="I21"/>
  <c r="H21"/>
  <c r="G21"/>
  <c r="E21"/>
  <c r="D21"/>
  <c r="J20"/>
  <c r="I20"/>
  <c r="H20"/>
  <c r="G20"/>
  <c r="E20"/>
  <c r="D20"/>
  <c r="E19"/>
  <c r="J17"/>
  <c r="I17"/>
  <c r="H17"/>
  <c r="G17"/>
  <c r="E17"/>
  <c r="J16"/>
  <c r="I16"/>
  <c r="H16"/>
  <c r="G16"/>
  <c r="E16"/>
  <c r="D16"/>
  <c r="J15"/>
  <c r="I15"/>
  <c r="H15"/>
  <c r="G15"/>
  <c r="E15"/>
  <c r="D15"/>
  <c r="J7"/>
  <c r="H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<sst xmlns="http://schemas.openxmlformats.org/spreadsheetml/2006/main" count="47" uniqueCount="37">
  <si>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</si>
  <si>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</si>
  <si>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</si>
  <si>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</si>
  <si>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</si>
  <si>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</si>
  <si>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</si>
  <si>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</si>
  <si>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</si>
  <si>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</si>
  <si>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</si>
  <si>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</si>
  <si>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</si>
  <si>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</si>
  <si>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</si>
  <si>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</si>
  <si>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</si>
  <si>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</si>
  <si>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</si>
  <si>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</si>
  <si>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</si>
  <si>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</si>
  <si>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</si>
  <si>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</si>
  <si>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</si>
  <si>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</si>
  <si>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</si>
  <si>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</si>
  <si>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</si>
  <si>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</si>
  <si>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гарнир</t>
  </si>
  <si>
    <t>закуска</t>
  </si>
  <si>
    <t>Сок</t>
  </si>
  <si>
    <t>Хлеб пшеничный/масло сливочное/яйцо</t>
  </si>
  <si>
    <t>Плов из говядины/соус красный основной</t>
  </si>
  <si>
    <t>Кисель</t>
  </si>
  <si>
    <t>Салат из лука и горошка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</si>
</sst>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07.05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сл. маслом</v>
          </cell>
        </row>
        <row r="8">
          <cell r="D8" t="str">
            <v>200/7</v>
          </cell>
          <cell r="J8">
            <v>8.41</v>
          </cell>
          <cell r="K8">
            <v>11.63</v>
          </cell>
          <cell r="L8">
            <v>38.475000000000001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D15">
            <v>40</v>
          </cell>
          <cell r="J15">
            <v>5.08</v>
          </cell>
          <cell r="L15">
            <v>0.28000000000000003</v>
          </cell>
        </row>
        <row r="16">
          <cell r="B16" t="str">
            <v>Йогурт</v>
          </cell>
          <cell r="D16">
            <v>143</v>
          </cell>
          <cell r="I16">
            <v>111.54</v>
          </cell>
          <cell r="J16">
            <v>4.0040000000000004</v>
          </cell>
          <cell r="K16">
            <v>3.5750000000000002</v>
          </cell>
          <cell r="L16">
            <v>15.73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C18" t="str">
            <v>помидор соленый</v>
          </cell>
          <cell r="D18">
            <v>80</v>
          </cell>
          <cell r="I18">
            <v>11.200000000000001</v>
          </cell>
          <cell r="J18">
            <v>0</v>
          </cell>
          <cell r="K18">
            <v>0</v>
          </cell>
          <cell r="L18">
            <v>2.8000000000000003</v>
          </cell>
        </row>
        <row r="28">
          <cell r="B28" t="str">
            <v>Борщ с курой</v>
          </cell>
        </row>
        <row r="37">
          <cell r="D37">
            <v>200</v>
          </cell>
          <cell r="I37">
            <v>120.21999999999998</v>
          </cell>
          <cell r="J37">
            <v>5.6879999999999997</v>
          </cell>
          <cell r="K37">
            <v>7.4110000000000005</v>
          </cell>
          <cell r="L37">
            <v>8.0840000000000014</v>
          </cell>
        </row>
        <row r="47">
          <cell r="D47">
            <v>150</v>
          </cell>
          <cell r="I47">
            <v>401.30999999999995</v>
          </cell>
          <cell r="J47">
            <v>22.057000000000002</v>
          </cell>
          <cell r="K47">
            <v>19.665000000000003</v>
          </cell>
          <cell r="L47">
            <v>33.453000000000003</v>
          </cell>
        </row>
        <row r="58">
          <cell r="D58">
            <v>30</v>
          </cell>
          <cell r="I58">
            <v>16.29</v>
          </cell>
          <cell r="J58">
            <v>0.33700000000000002</v>
          </cell>
          <cell r="K58">
            <v>1.1009999999999998</v>
          </cell>
          <cell r="L58">
            <v>1.2989999999999999</v>
          </cell>
        </row>
        <row r="62">
          <cell r="D62">
            <v>200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0">
          <cell r="D70">
            <v>200</v>
          </cell>
          <cell r="J70">
            <v>0</v>
          </cell>
          <cell r="K70">
            <v>0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Фрукт яблоко</v>
          </cell>
          <cell r="D72">
            <v>113</v>
          </cell>
          <cell r="I72">
            <v>53.11</v>
          </cell>
          <cell r="J72">
            <v>0.45200000000000001</v>
          </cell>
          <cell r="K72">
            <v>0.45200000000000001</v>
          </cell>
          <cell r="L72">
            <v>11.074</v>
          </cell>
        </row>
        <row r="73">
          <cell r="B73" t="str">
            <v>Рыба тушеная</v>
          </cell>
        </row>
        <row r="81">
          <cell r="D81">
            <v>80</v>
          </cell>
          <cell r="J81">
            <v>25.062000000000001</v>
          </cell>
        </row>
        <row r="82">
          <cell r="B82" t="str">
            <v>Картофель тушеный</v>
          </cell>
        </row>
        <row r="89">
          <cell r="D89">
            <v>180</v>
          </cell>
          <cell r="J89">
            <v>5.351</v>
          </cell>
          <cell r="K89">
            <v>8.0069999999999997</v>
          </cell>
          <cell r="L89">
            <v>28.391999999999999</v>
          </cell>
        </row>
        <row r="90">
          <cell r="B90" t="str">
            <v>Чай с молоком, конфета</v>
          </cell>
        </row>
        <row r="93">
          <cell r="D93" t="str">
            <v>200/29</v>
          </cell>
          <cell r="I93">
            <v>176.16359999999997</v>
          </cell>
          <cell r="J93">
            <v>3.37</v>
          </cell>
          <cell r="K93">
            <v>5.3954000000000004</v>
          </cell>
          <cell r="L93">
            <v>28.206</v>
          </cell>
        </row>
        <row r="94">
          <cell r="B94" t="str">
            <v>Хлеб пшеничный</v>
          </cell>
          <cell r="D94">
            <v>25</v>
          </cell>
          <cell r="I94">
            <v>72.5</v>
          </cell>
          <cell r="J94">
            <v>2</v>
          </cell>
          <cell r="K94">
            <v>1</v>
          </cell>
          <cell r="L94">
            <v>13.5</v>
          </cell>
        </row>
        <row r="95">
          <cell r="B95" t="str">
            <v>Хлеб ржаной</v>
          </cell>
          <cell r="D95">
            <v>40</v>
          </cell>
          <cell r="I95">
            <v>80</v>
          </cell>
          <cell r="J95">
            <v>2.64</v>
          </cell>
          <cell r="K95">
            <v>0.43999999999999995</v>
          </cell>
          <cell r="L95">
            <v>16.399999999999999</v>
          </cell>
        </row>
        <row r="102">
          <cell r="K102">
            <v>2.008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45419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манная молочная со сл. маслом</v>
      </c>
      <c r="E4" s="42" t="str">
        <f>[1]Лист1!D8</f>
        <v>200/7</v>
      </c>
      <c r="F4" s="25"/>
      <c r="G4" s="15">
        <v>231</v>
      </c>
      <c r="H4" s="15">
        <f>[1]Лист1!J8</f>
        <v>8.41</v>
      </c>
      <c r="I4" s="15">
        <f>[1]Лист1!K8</f>
        <v>11.63</v>
      </c>
      <c r="J4" s="16">
        <f>[1]Лист1!L8</f>
        <v>38.475000000000001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17</v>
      </c>
      <c r="C7" s="2"/>
      <c r="D7" s="34" t="s">
        <v>33</v>
      </c>
      <c r="E7" s="17">
        <f>[1]Лист1!D13+[1]Лист1!D14+[1]Лист1!D15</f>
        <v>103</v>
      </c>
      <c r="F7" s="26"/>
      <c r="G7" s="17">
        <v>307</v>
      </c>
      <c r="H7" s="17">
        <f>[1]Лист1!J13+[1]Лист1!J14+[1]Лист1!J15</f>
        <v>9.2100000000000009</v>
      </c>
      <c r="I7" s="17">
        <v>17</v>
      </c>
      <c r="J7" s="18">
        <f>[1]Лист1!L13+[1]Лист1!L14+[1]Лист1!L15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[1]Лист1!C18</f>
        <v>помидор соленый</v>
      </c>
      <c r="E15" s="40">
        <f>[1]Лист1!D18</f>
        <v>80</v>
      </c>
      <c r="F15" s="28"/>
      <c r="G15" s="21">
        <f>[1]Лист1!I18</f>
        <v>11.200000000000001</v>
      </c>
      <c r="H15" s="21">
        <f>[1]Лист1!J18</f>
        <v>0</v>
      </c>
      <c r="I15" s="21">
        <f>[1]Лист1!K18</f>
        <v>0</v>
      </c>
      <c r="J15" s="22">
        <f>[1]Лист1!L18</f>
        <v>2.8000000000000003</v>
      </c>
    </row>
    <row r="16" spans="1:10">
      <c r="A16" s="7"/>
      <c r="B16" s="1" t="s">
        <v>13</v>
      </c>
      <c r="C16" s="2"/>
      <c r="D16" s="34" t="str">
        <f>[1]Лист1!B28</f>
        <v>Борщ с курой</v>
      </c>
      <c r="E16" s="41">
        <f>[1]Лист1!D37</f>
        <v>200</v>
      </c>
      <c r="F16" s="26"/>
      <c r="G16" s="17">
        <f>[1]Лист1!I37</f>
        <v>120.21999999999998</v>
      </c>
      <c r="H16" s="17">
        <f>[1]Лист1!J37</f>
        <v>5.6879999999999997</v>
      </c>
      <c r="I16" s="17">
        <f>[1]Лист1!K37</f>
        <v>7.4110000000000005</v>
      </c>
      <c r="J16" s="18">
        <f>[1]Лист1!L37</f>
        <v>8.0840000000000014</v>
      </c>
    </row>
    <row r="17" spans="1:10">
      <c r="A17" s="7"/>
      <c r="B17" s="1" t="s">
        <v>28</v>
      </c>
      <c r="C17" s="2"/>
      <c r="D17" s="34" t="s">
        <v>34</v>
      </c>
      <c r="E17" s="41">
        <f>[1]Лист1!D47+[1]Лист1!D58</f>
        <v>180</v>
      </c>
      <c r="F17" s="26"/>
      <c r="G17" s="17">
        <f>[1]Лист1!I47+[1]Лист1!I58</f>
        <v>417.59999999999997</v>
      </c>
      <c r="H17" s="17">
        <f>[1]Лист1!J47+[1]Лист1!J58</f>
        <v>22.394000000000002</v>
      </c>
      <c r="I17" s="17">
        <f>[1]Лист1!K47+[1]Лист1!K58</f>
        <v>20.766000000000002</v>
      </c>
      <c r="J17" s="17">
        <f>[1]Лист1!L47+[1]Лист1!L58</f>
        <v>34.752000000000002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">
        <v>32</v>
      </c>
      <c r="E19" s="41">
        <f>[1]Лист1!D62</f>
        <v>200</v>
      </c>
      <c r="F19" s="26"/>
      <c r="G19" s="17">
        <v>90</v>
      </c>
      <c r="H19" s="17">
        <v>0</v>
      </c>
      <c r="I19" s="17">
        <v>0</v>
      </c>
      <c r="J19" s="18">
        <v>22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50</v>
      </c>
      <c r="F20" s="26"/>
      <c r="G20" s="17">
        <f>[1]Лист1!I63</f>
        <v>145</v>
      </c>
      <c r="H20" s="17">
        <f>[1]Лист1!J63</f>
        <v>4</v>
      </c>
      <c r="I20" s="17">
        <f>[1]Лист1!K63</f>
        <v>2</v>
      </c>
      <c r="J20" s="18">
        <f>[1]Лист1!L63</f>
        <v>27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">
        <v>35</v>
      </c>
      <c r="E25" s="17">
        <f>[1]Лист1!D70</f>
        <v>200</v>
      </c>
      <c r="F25" s="26"/>
      <c r="G25" s="17">
        <v>113</v>
      </c>
      <c r="H25" s="17">
        <f>[1]Лист1!J70</f>
        <v>0</v>
      </c>
      <c r="I25" s="17">
        <f>[1]Лист1!K70</f>
        <v>0</v>
      </c>
      <c r="J25" s="17">
        <v>27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38" t="s">
        <v>14</v>
      </c>
      <c r="C27" s="29"/>
      <c r="D27" s="34" t="str">
        <f>[1]Лист1!B72</f>
        <v>Фрукт яблоко</v>
      </c>
      <c r="E27" s="17">
        <f>[1]Лист1!D72</f>
        <v>113</v>
      </c>
      <c r="F27" s="26"/>
      <c r="G27" s="17">
        <f>[1]Лист1!I72</f>
        <v>53.11</v>
      </c>
      <c r="H27" s="17">
        <f>[1]Лист1!J72</f>
        <v>0.45200000000000001</v>
      </c>
      <c r="I27" s="17">
        <f>[1]Лист1!K72</f>
        <v>0.45200000000000001</v>
      </c>
      <c r="J27" s="17">
        <f>[1]Лист1!L72</f>
        <v>11.074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5" t="s">
        <v>10</v>
      </c>
      <c r="C29" s="3"/>
      <c r="D29" s="36" t="str">
        <f>[1]Лист1!B73</f>
        <v>Рыба тушеная</v>
      </c>
      <c r="E29" s="40">
        <f>[1]Лист1!D81</f>
        <v>80</v>
      </c>
      <c r="F29" s="28"/>
      <c r="G29" s="21">
        <v>150</v>
      </c>
      <c r="H29" s="21">
        <f>[1]Лист1!J81</f>
        <v>25.062000000000001</v>
      </c>
      <c r="I29" s="21">
        <v>6</v>
      </c>
      <c r="J29" s="21">
        <v>3</v>
      </c>
    </row>
    <row r="30" spans="1:10">
      <c r="A30" s="7"/>
      <c r="B30" s="1" t="s">
        <v>30</v>
      </c>
      <c r="C30" s="2"/>
      <c r="D30" s="34" t="str">
        <f>[1]Лист1!B82</f>
        <v>Картофель тушеный</v>
      </c>
      <c r="E30" s="17">
        <f>[1]Лист1!D89</f>
        <v>180</v>
      </c>
      <c r="F30" s="26"/>
      <c r="G30" s="17">
        <v>158</v>
      </c>
      <c r="H30" s="17">
        <f>[1]Лист1!J89</f>
        <v>5.351</v>
      </c>
      <c r="I30" s="17">
        <f>[1]Лист1!K89</f>
        <v>8.0069999999999997</v>
      </c>
      <c r="J30" s="17">
        <f>[1]Лист1!L89</f>
        <v>28.391999999999999</v>
      </c>
    </row>
    <row r="31" spans="1:10">
      <c r="A31" s="7"/>
      <c r="B31" s="1" t="s">
        <v>22</v>
      </c>
      <c r="C31" s="2"/>
      <c r="D31" s="34" t="str">
        <f>[1]Лист1!B90</f>
        <v>Чай с молоком, конфета</v>
      </c>
      <c r="E31" s="41" t="str">
        <f>[1]Лист1!D93</f>
        <v>200/29</v>
      </c>
      <c r="F31" s="26"/>
      <c r="G31" s="17">
        <f>[1]Лист1!I93</f>
        <v>176.16359999999997</v>
      </c>
      <c r="H31" s="17">
        <f>[1]Лист1!J93</f>
        <v>3.37</v>
      </c>
      <c r="I31" s="17">
        <f>[1]Лист1!K93</f>
        <v>5.3954000000000004</v>
      </c>
      <c r="J31" s="17">
        <f>[1]Лист1!L93</f>
        <v>28.206</v>
      </c>
    </row>
    <row r="32" spans="1:10">
      <c r="A32" s="7"/>
      <c r="B32" s="1" t="s">
        <v>18</v>
      </c>
      <c r="C32" s="2"/>
      <c r="D32" s="34" t="str">
        <f>[1]Лист1!B94</f>
        <v>Хлеб пшеничный</v>
      </c>
      <c r="E32" s="17">
        <f>[1]Лист1!D94</f>
        <v>25</v>
      </c>
      <c r="F32" s="26"/>
      <c r="G32" s="17">
        <f>[1]Лист1!I94</f>
        <v>72.5</v>
      </c>
      <c r="H32" s="17">
        <f>[1]Лист1!J94</f>
        <v>2</v>
      </c>
      <c r="I32" s="17">
        <f>[1]Лист1!K94</f>
        <v>1</v>
      </c>
      <c r="J32" s="17">
        <f>[1]Лист1!L94</f>
        <v>13.5</v>
      </c>
    </row>
    <row r="33" spans="1:10">
      <c r="A33" s="7"/>
      <c r="B33" s="10" t="s">
        <v>31</v>
      </c>
      <c r="C33" s="29"/>
      <c r="D33" s="37" t="s">
        <v>36</v>
      </c>
      <c r="E33" s="30">
        <v>60</v>
      </c>
      <c r="F33" s="31"/>
      <c r="G33" s="30">
        <v>69</v>
      </c>
      <c r="H33" s="30">
        <v>4</v>
      </c>
      <c r="I33" s="30">
        <f>[1]Лист1!K102</f>
        <v>2.008</v>
      </c>
      <c r="J33" s="30">
        <v>10</v>
      </c>
    </row>
    <row r="34" spans="1:10" ht="15.75" thickBot="1">
      <c r="A34" s="8"/>
      <c r="B34" s="1" t="s">
        <v>15</v>
      </c>
      <c r="C34" s="9"/>
      <c r="D34" s="35" t="str">
        <f>[1]Лист1!B95</f>
        <v>Хлеб ржаной</v>
      </c>
      <c r="E34" s="19">
        <f>[1]Лист1!D95</f>
        <v>40</v>
      </c>
      <c r="F34" s="27"/>
      <c r="G34" s="19">
        <f>[1]Лист1!I95</f>
        <v>80</v>
      </c>
      <c r="H34" s="19">
        <f>[1]Лист1!J95</f>
        <v>2.64</v>
      </c>
      <c r="I34" s="19">
        <f>[1]Лист1!K95</f>
        <v>0.43999999999999995</v>
      </c>
      <c r="J34" s="19">
        <f>[1]Лист1!L95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[1]Лист1!D16</f>
        <v>143</v>
      </c>
      <c r="F35" s="25"/>
      <c r="G35" s="15">
        <f>[1]Лист1!I16</f>
        <v>111.54</v>
      </c>
      <c r="H35" s="15">
        <f>[1]Лист1!J16</f>
        <v>4.0040000000000004</v>
      </c>
      <c r="I35" s="15">
        <f>[1]Лист1!K16</f>
        <v>3.5750000000000002</v>
      </c>
      <c r="J35" s="16">
        <f>[1]Лист1!L16</f>
        <v>15.73</v>
      </c>
    </row>
    <row r="36" spans="1:10">
      <c r="A36" s="7"/>
      <c r="B36" s="1" t="s">
        <v>17</v>
      </c>
      <c r="C36" s="3"/>
      <c r="D36" s="36" t="str">
        <f>[1]Лист1!B17</f>
        <v>Хлеб пшеничный</v>
      </c>
      <c r="E36" s="21">
        <f>[1]Лист1!D17</f>
        <v>25</v>
      </c>
      <c r="F36" s="28"/>
      <c r="G36" s="21">
        <f>[1]Лист1!I17</f>
        <v>72.5</v>
      </c>
      <c r="H36" s="21">
        <f>[1]Лист1!J17</f>
        <v>2</v>
      </c>
      <c r="I36" s="21">
        <f>[1]Лист1!K17</f>
        <v>1</v>
      </c>
      <c r="J36" s="22">
        <f>[1]Лист1!L17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2024-05-06T10:22:51Z</dcterms:modified>
</cp:coreProperties>
</file>