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  <externalReference r:id="rId4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E35"/>
  <c r="D35"/>
  <c r="J34"/>
  <c r="I34"/>
  <c r="H34"/>
  <c r="G34"/>
  <c r="E34"/>
  <c r="D34"/>
  <c r="E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<sst xmlns="http://schemas.openxmlformats.org/spreadsheetml/2006/main" count="45" uniqueCount="37">
  <si>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</si>
  <si>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</si>
  <si>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</si>
  <si>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</si>
  <si>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</si>
  <si>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</si>
  <si>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</si>
  <si>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</si>
  <si>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</si>
  <si>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</si>
  <si>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</si>
  <si>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</si>
  <si>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</si>
  <si>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</si>
  <si>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</si>
  <si>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</si>
  <si>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</si>
  <si>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</si>
  <si>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</si>
  <si>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</si>
  <si>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</si>
  <si>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</si>
  <si>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</si>
  <si>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</si>
  <si>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</si>
  <si>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</si>
  <si>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</si>
  <si>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</si>
  <si>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</si>
  <si>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</si>
  <si>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</si>
  <si>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</si>
  <si>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</si>
  <si>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</si>
  <si>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</si>
  <si>
    <t>Салат из квашенной капусты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</si>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</sst>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23.02.2024%20&#1084;&#1083;&#1072;&#1076;&#1096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20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 refreshError="1"/>
      <sheetData sheetId="1" refreshError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8">
          <cell r="D98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16">
          <cell r="D16">
            <v>200</v>
          </cell>
        </row>
        <row r="72">
          <cell r="B72" t="str">
            <v>Фрукт мандарин</v>
          </cell>
          <cell r="D72">
            <v>129</v>
          </cell>
          <cell r="I72">
            <v>49.02</v>
          </cell>
          <cell r="J72">
            <v>1.032</v>
          </cell>
          <cell r="K72">
            <v>0.25800000000000001</v>
          </cell>
          <cell r="L72">
            <v>9.6749999999999989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A16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45430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2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v>25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v>120</v>
      </c>
      <c r="H6" s="17">
        <v>3</v>
      </c>
      <c r="I6" s="17">
        <v>3</v>
      </c>
      <c r="J6" s="18">
        <v>20</v>
      </c>
    </row>
    <row r="7" spans="1:10" ht="30">
      <c r="A7" s="7"/>
      <c r="B7" s="1" t="s">
        <v>16</v>
      </c>
      <c r="C7" s="2"/>
      <c r="D7" s="34" t="s">
        <v>31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11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[1]Лист1!B19</f>
        <v>Салат из лука и горошка</v>
      </c>
      <c r="E15" s="40">
        <f>[1]Лист1!D27</f>
        <v>60</v>
      </c>
      <c r="F15" s="28"/>
      <c r="G15" s="21">
        <v>69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1">
        <f>[1]Лист1!D36</f>
        <v>200</v>
      </c>
      <c r="F16" s="26"/>
      <c r="G16" s="17">
        <v>130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26</v>
      </c>
      <c r="C17" s="2"/>
      <c r="D17" s="34" t="s">
        <v>33</v>
      </c>
      <c r="E17" s="41">
        <f>[1]Лист1!D46+[1]Лист1!D57</f>
        <v>230</v>
      </c>
      <c r="F17" s="26"/>
      <c r="G17" s="17">
        <v>458</v>
      </c>
      <c r="H17" s="17">
        <v>20</v>
      </c>
      <c r="I17" s="17">
        <v>30</v>
      </c>
      <c r="J17" s="17">
        <v>19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[1]Лист1!B59</f>
        <v>Компот из сухофруктов</v>
      </c>
      <c r="E19" s="41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17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14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46" t="s">
        <v>34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39" t="s">
        <v>28</v>
      </c>
      <c r="C27" s="29"/>
      <c r="D27" s="34" t="str">
        <f>[2]Лист1!B72</f>
        <v>Фрукт мандарин</v>
      </c>
      <c r="E27" s="17">
        <f>[2]Лист1!D72</f>
        <v>129</v>
      </c>
      <c r="F27" s="26"/>
      <c r="G27" s="17">
        <f>[2]Лист1!I72</f>
        <v>49.02</v>
      </c>
      <c r="H27" s="17">
        <f>[2]Лист1!J72</f>
        <v>1.032</v>
      </c>
      <c r="I27" s="17">
        <f>[2]Лист1!K72</f>
        <v>0.25800000000000001</v>
      </c>
      <c r="J27" s="17">
        <f>[2]Лист1!L72</f>
        <v>9.6749999999999989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1" t="s">
        <v>30</v>
      </c>
      <c r="C29" s="3"/>
      <c r="D29" s="36" t="str">
        <f>[1]Лист1!B72</f>
        <v>Картофельное пюре со сливочным маслом</v>
      </c>
      <c r="E29" s="40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v>245</v>
      </c>
      <c r="H30" s="17">
        <f>[1]Лист1!J87</f>
        <v>16.692</v>
      </c>
      <c r="I30" s="17">
        <f>[1]Лист1!K87</f>
        <v>18.470000000000002</v>
      </c>
      <c r="J30" s="17">
        <v>4</v>
      </c>
    </row>
    <row r="31" spans="1:10">
      <c r="A31" s="7"/>
      <c r="B31" s="1" t="s">
        <v>21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v>0</v>
      </c>
      <c r="J31" s="17">
        <f>[1]Лист1!L90</f>
        <v>27.150000000000002</v>
      </c>
    </row>
    <row r="32" spans="1:10">
      <c r="A32" s="7"/>
      <c r="B32" s="1" t="s">
        <v>17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32</v>
      </c>
      <c r="C33" s="29"/>
      <c r="D33" s="37" t="s">
        <v>35</v>
      </c>
      <c r="E33" s="30">
        <f>[1]Лист1!D98</f>
        <v>80</v>
      </c>
      <c r="F33" s="31"/>
      <c r="G33" s="30">
        <v>46</v>
      </c>
      <c r="H33" s="30">
        <v>2</v>
      </c>
      <c r="I33" s="30">
        <v>2</v>
      </c>
      <c r="J33" s="30">
        <v>6</v>
      </c>
    </row>
    <row r="34" spans="1:10" ht="15.75" thickBot="1">
      <c r="A34" s="8"/>
      <c r="B34" s="1" t="s">
        <v>14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24</v>
      </c>
      <c r="B35" s="11" t="s">
        <v>29</v>
      </c>
      <c r="C35" s="6"/>
      <c r="D35" s="33" t="str">
        <f>[1]Лист1!B16</f>
        <v>Йогурт</v>
      </c>
      <c r="E35" s="15">
        <f>[2]Лист1!D16</f>
        <v>200</v>
      </c>
      <c r="F35" s="25"/>
      <c r="G35" s="15">
        <v>130</v>
      </c>
      <c r="H35" s="15">
        <v>5</v>
      </c>
      <c r="I35" s="15">
        <v>4</v>
      </c>
      <c r="J35" s="16">
        <v>18</v>
      </c>
    </row>
    <row r="36" spans="1:10">
      <c r="A36" s="7"/>
      <c r="B36" s="39" t="s">
        <v>36</v>
      </c>
      <c r="C36" s="3"/>
      <c r="D36" s="36" t="str">
        <f>[1]Лист1!B62</f>
        <v>Хлеб пшеничный</v>
      </c>
      <c r="E36" s="21">
        <f>[1]Лист1!D62</f>
        <v>25</v>
      </c>
      <c r="F36" s="28"/>
      <c r="G36" s="21">
        <f>[1]Лист1!I62</f>
        <v>72.5</v>
      </c>
      <c r="H36" s="21">
        <f>[1]Лист1!J62</f>
        <v>2</v>
      </c>
      <c r="I36" s="21">
        <f>[1]Лист1!K62</f>
        <v>1</v>
      </c>
      <c r="J36" s="22">
        <f>[1]Лист1!L62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2024-05-17T08:59:50Z</dcterms:modified>
</cp:coreProperties>
</file>