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  <sheet name="Лист1" sheetId="2" r:id="rId2"/>
  </sheets>
  <externalReferences>
    <externalReference r:id="rId3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"/>
  <c r="I36"/>
  <c r="H36"/>
  <c r="G36"/>
  <c r="E36"/>
  <c r="D36"/>
  <c r="J35"/>
  <c r="I35"/>
  <c r="H35"/>
  <c r="G35"/>
  <c r="E35"/>
  <c r="D35"/>
  <c r="J34"/>
  <c r="I34"/>
  <c r="H34"/>
  <c r="G34"/>
  <c r="E34"/>
  <c r="D34"/>
  <c r="J33"/>
  <c r="I33"/>
  <c r="H33"/>
  <c r="E33"/>
  <c r="D33"/>
  <c r="J32"/>
  <c r="I32"/>
  <c r="H32"/>
  <c r="G32"/>
  <c r="E32"/>
  <c r="D32"/>
  <c r="J31"/>
  <c r="I31"/>
  <c r="H31"/>
  <c r="G31"/>
  <c r="D31"/>
  <c r="J30"/>
  <c r="I30"/>
  <c r="H30"/>
  <c r="E30"/>
  <c r="D30"/>
  <c r="H29"/>
  <c r="E29"/>
  <c r="D29"/>
  <c r="J27"/>
  <c r="I27"/>
  <c r="H27"/>
  <c r="G27"/>
  <c r="E27"/>
  <c r="D27"/>
  <c r="J26"/>
  <c r="I26"/>
  <c r="H26"/>
  <c r="G26"/>
  <c r="E26"/>
  <c r="D26"/>
  <c r="J25"/>
  <c r="I25"/>
  <c r="H25"/>
  <c r="G25"/>
  <c r="E25"/>
  <c r="D25"/>
  <c r="J21"/>
  <c r="I21"/>
  <c r="H21"/>
  <c r="G21"/>
  <c r="E21"/>
  <c r="D21"/>
  <c r="J20"/>
  <c r="I20"/>
  <c r="H20"/>
  <c r="G20"/>
  <c r="E20"/>
  <c r="D20"/>
  <c r="J19"/>
  <c r="I19"/>
  <c r="H19"/>
  <c r="G19"/>
  <c r="E19"/>
  <c r="D19"/>
  <c r="J17"/>
  <c r="I17"/>
  <c r="H17"/>
  <c r="G17"/>
  <c r="E17"/>
  <c r="J16"/>
  <c r="I16"/>
  <c r="H16"/>
  <c r="G16"/>
  <c r="E16"/>
  <c r="D16"/>
  <c r="J15"/>
  <c r="I15"/>
  <c r="H15"/>
  <c r="G15"/>
  <c r="E15"/>
  <c r="D15"/>
  <c r="J7"/>
  <c r="H7"/>
  <c r="E7"/>
  <c r="J6"/>
  <c r="I6"/>
  <c r="H6"/>
  <c r="G6"/>
  <c r="E6"/>
  <c r="D6"/>
  <c r="J4"/>
  <c r="I4"/>
  <c r="H4"/>
  <c r="D4"/>
</calcChain>
</file>

<file path=xl/sharedStrings.xml><?xml version="1.0" encoding="utf-8"?>
<sst xmlns="http://schemas.openxmlformats.org/spreadsheetml/2006/main" count="44" uniqueCount="34">
  <si>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</si>
  <si>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</si>
  <si>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</si>
  <si>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</si>
  <si>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</si>
  <si>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</si>
  <si>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</si>
  <si>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</si>
  <si>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</si>
  <si>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</si>
  <si>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</si>
  <si>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</si>
  <si>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</si>
  <si>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</si>
  <si>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</si>
  <si>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</si>
  <si>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</si>
  <si>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</si>
  <si>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</si>
  <si>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</si>
  <si>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</si>
  <si>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</si>
  <si>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</si>
  <si>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</si>
  <si>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</si>
  <si>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Ужин 2</t>
  </si>
  <si>
    <t>ГКОУ ВО "Омофоровская специальная(коррекционная)общеобразовательная школа-интернат"</t>
  </si>
  <si>
    <t>гор.напиток</t>
  </si>
  <si>
    <t>2 блюдо</t>
  </si>
  <si>
    <t>гарнир</t>
  </si>
  <si>
    <t>закуска</t>
  </si>
  <si>
    <t>кисломол.</t>
  </si>
  <si>
    <t>Хлеб пшеничный,масло сливочное,яйцо</t>
  </si>
  <si>
    <t>Плов из говядины,соус красный основной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</si>
</sst>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4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80;&#1085;&#1072;/&#1050;&#1072;&#1083;&#1086;&#1088;&#1080;&#1081;&#1085;&#1086;&#1089;&#1090;&#1100;/&#1092;&#1077;&#1074;&#1088;&#1072;&#1083;&#1100;%202025/11.02.2025%20&#1084;&#1083;&#1072;&#1076;&#1096;&#1080;&#107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Лист1"/>
    </sheetNames>
    <sheetDataSet>
      <sheetData sheetId="0"/>
      <sheetData sheetId="1">
        <row r="3">
          <cell r="B3" t="str">
            <v>Каша манная молочная со сл. маслом</v>
          </cell>
        </row>
        <row r="8">
          <cell r="J8">
            <v>6.7899999999999991</v>
          </cell>
          <cell r="K8">
            <v>8.5850000000000009</v>
          </cell>
          <cell r="L8">
            <v>31.567999999999998</v>
          </cell>
        </row>
        <row r="9">
          <cell r="B9" t="str">
            <v>Какао с молоком</v>
          </cell>
        </row>
        <row r="12">
          <cell r="D12">
            <v>200</v>
          </cell>
          <cell r="I12">
            <v>132.84</v>
          </cell>
          <cell r="J12">
            <v>3.5680000000000001</v>
          </cell>
          <cell r="K12">
            <v>3.8120000000000003</v>
          </cell>
          <cell r="L12">
            <v>21.119999999999997</v>
          </cell>
        </row>
        <row r="13">
          <cell r="D13">
            <v>50</v>
          </cell>
          <cell r="J13">
            <v>4</v>
          </cell>
          <cell r="L13">
            <v>27</v>
          </cell>
        </row>
        <row r="14">
          <cell r="D14">
            <v>13</v>
          </cell>
          <cell r="J14">
            <v>0.13</v>
          </cell>
          <cell r="L14">
            <v>0.182</v>
          </cell>
        </row>
        <row r="15">
          <cell r="D15">
            <v>40</v>
          </cell>
          <cell r="J15">
            <v>5.08</v>
          </cell>
          <cell r="L15">
            <v>0.28000000000000003</v>
          </cell>
        </row>
        <row r="16">
          <cell r="B16" t="str">
            <v>Йогурт</v>
          </cell>
          <cell r="D16">
            <v>200</v>
          </cell>
          <cell r="I16">
            <v>156</v>
          </cell>
          <cell r="J16">
            <v>5.6000000000000005</v>
          </cell>
          <cell r="K16">
            <v>5</v>
          </cell>
          <cell r="L16">
            <v>22</v>
          </cell>
        </row>
        <row r="17">
          <cell r="B17" t="str">
            <v>Хлеб пшеничный</v>
          </cell>
          <cell r="D17">
            <v>25</v>
          </cell>
          <cell r="I17">
            <v>72.5</v>
          </cell>
          <cell r="J17">
            <v>2</v>
          </cell>
          <cell r="K17">
            <v>1</v>
          </cell>
          <cell r="L17">
            <v>13.5</v>
          </cell>
        </row>
        <row r="18">
          <cell r="C18" t="str">
            <v>помидор соленый</v>
          </cell>
          <cell r="D18">
            <v>80</v>
          </cell>
          <cell r="I18">
            <v>11.200000000000001</v>
          </cell>
          <cell r="J18">
            <v>0</v>
          </cell>
          <cell r="K18">
            <v>0</v>
          </cell>
          <cell r="L18">
            <v>2.8000000000000003</v>
          </cell>
        </row>
        <row r="28">
          <cell r="B28" t="str">
            <v>Борщ с курой</v>
          </cell>
        </row>
        <row r="37">
          <cell r="D37">
            <v>200</v>
          </cell>
          <cell r="I37">
            <v>96.030000000000015</v>
          </cell>
          <cell r="J37">
            <v>4.7160000000000002</v>
          </cell>
          <cell r="K37">
            <v>5.7989999999999995</v>
          </cell>
          <cell r="L37">
            <v>6.556</v>
          </cell>
        </row>
        <row r="47">
          <cell r="D47">
            <v>150</v>
          </cell>
          <cell r="I47">
            <v>309.05999999999995</v>
          </cell>
          <cell r="J47">
            <v>15.805999999999999</v>
          </cell>
          <cell r="K47">
            <v>15.077</v>
          </cell>
          <cell r="L47">
            <v>27.143999999999998</v>
          </cell>
        </row>
        <row r="58">
          <cell r="D58">
            <v>30</v>
          </cell>
          <cell r="I58">
            <v>16.29</v>
          </cell>
          <cell r="J58">
            <v>0.33700000000000002</v>
          </cell>
          <cell r="K58">
            <v>1.1009999999999998</v>
          </cell>
          <cell r="L58">
            <v>1.2989999999999999</v>
          </cell>
        </row>
        <row r="60">
          <cell r="B60" t="str">
            <v>Компот из сухофруктов</v>
          </cell>
        </row>
        <row r="62">
          <cell r="D62">
            <v>200</v>
          </cell>
          <cell r="I62">
            <v>157.19999999999999</v>
          </cell>
          <cell r="J62">
            <v>1.65</v>
          </cell>
          <cell r="K62">
            <v>8.1000000000000014</v>
          </cell>
          <cell r="L62">
            <v>16.905000000000001</v>
          </cell>
        </row>
        <row r="63">
          <cell r="B63" t="str">
            <v>Хлеб пшеничный</v>
          </cell>
          <cell r="D63">
            <v>25</v>
          </cell>
          <cell r="I63">
            <v>72.5</v>
          </cell>
          <cell r="J63">
            <v>2</v>
          </cell>
          <cell r="K63">
            <v>1</v>
          </cell>
          <cell r="L63">
            <v>13.5</v>
          </cell>
        </row>
        <row r="64">
          <cell r="B64" t="str">
            <v>Хлеб ржаной</v>
          </cell>
          <cell r="D64">
            <v>40</v>
          </cell>
          <cell r="I64">
            <v>80</v>
          </cell>
          <cell r="J64">
            <v>2.64</v>
          </cell>
          <cell r="K64">
            <v>0.43999999999999995</v>
          </cell>
          <cell r="L64">
            <v>16.399999999999999</v>
          </cell>
        </row>
        <row r="70">
          <cell r="B70" t="str">
            <v>Сок</v>
          </cell>
          <cell r="D70">
            <v>200</v>
          </cell>
          <cell r="I70">
            <v>90</v>
          </cell>
          <cell r="J70">
            <v>0</v>
          </cell>
          <cell r="K70">
            <v>0</v>
          </cell>
          <cell r="L70">
            <v>22.400000000000002</v>
          </cell>
        </row>
        <row r="71">
          <cell r="B71" t="str">
            <v>Хлеб пшеничный</v>
          </cell>
          <cell r="D71">
            <v>25</v>
          </cell>
          <cell r="I71">
            <v>72.5</v>
          </cell>
          <cell r="J71">
            <v>2</v>
          </cell>
          <cell r="K71">
            <v>1</v>
          </cell>
          <cell r="L71">
            <v>13.5</v>
          </cell>
        </row>
        <row r="72">
          <cell r="B72" t="str">
            <v>Свежий фрукт</v>
          </cell>
          <cell r="D72">
            <v>100</v>
          </cell>
          <cell r="I72">
            <v>47</v>
          </cell>
          <cell r="J72">
            <v>0.4</v>
          </cell>
          <cell r="K72">
            <v>0.4</v>
          </cell>
          <cell r="L72">
            <v>9.8000000000000007</v>
          </cell>
        </row>
        <row r="73">
          <cell r="B73" t="str">
            <v>Рыба тушеная</v>
          </cell>
        </row>
        <row r="81">
          <cell r="D81">
            <v>80</v>
          </cell>
          <cell r="J81">
            <v>20.100000000000001</v>
          </cell>
        </row>
        <row r="82">
          <cell r="B82" t="str">
            <v>Картофель тушеный</v>
          </cell>
        </row>
        <row r="89">
          <cell r="D89">
            <v>180</v>
          </cell>
          <cell r="J89">
            <v>5.351</v>
          </cell>
          <cell r="K89">
            <v>8.0069999999999997</v>
          </cell>
          <cell r="L89">
            <v>28.391999999999999</v>
          </cell>
        </row>
        <row r="90">
          <cell r="B90" t="str">
            <v>Чай с молоком, конфета</v>
          </cell>
        </row>
        <row r="93">
          <cell r="I93">
            <v>204.1636</v>
          </cell>
          <cell r="J93">
            <v>3.44</v>
          </cell>
          <cell r="K93">
            <v>5.9203999999999999</v>
          </cell>
          <cell r="L93">
            <v>33.876000000000005</v>
          </cell>
        </row>
        <row r="94">
          <cell r="B94" t="str">
            <v>Хлеб пшеничный</v>
          </cell>
          <cell r="D94">
            <v>25</v>
          </cell>
          <cell r="I94">
            <v>72.5</v>
          </cell>
          <cell r="J94">
            <v>2</v>
          </cell>
          <cell r="K94">
            <v>1</v>
          </cell>
          <cell r="L94">
            <v>13.5</v>
          </cell>
        </row>
        <row r="95">
          <cell r="B95" t="str">
            <v>Хлеб ржаной</v>
          </cell>
          <cell r="D95">
            <v>40</v>
          </cell>
          <cell r="I95">
            <v>80</v>
          </cell>
          <cell r="J95">
            <v>2.64</v>
          </cell>
          <cell r="K95">
            <v>0.43999999999999995</v>
          </cell>
          <cell r="L95">
            <v>16.399999999999999</v>
          </cell>
        </row>
        <row r="96">
          <cell r="B96" t="str">
            <v>Салат из свежей капусты</v>
          </cell>
        </row>
        <row r="102">
          <cell r="D102">
            <v>80</v>
          </cell>
          <cell r="J102">
            <v>1.65</v>
          </cell>
          <cell r="K102">
            <v>2.008</v>
          </cell>
          <cell r="L102">
            <v>6.19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16</v>
      </c>
      <c r="F1" s="23"/>
      <c r="I1" t="s">
        <v>21</v>
      </c>
      <c r="J1" s="22">
        <v>45699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5" t="s">
        <v>10</v>
      </c>
      <c r="C4" s="6"/>
      <c r="D4" s="32" t="str">
        <f>[1]Лист1!B3</f>
        <v>Каша манная молочная со сл. маслом</v>
      </c>
      <c r="E4" s="41">
        <v>207</v>
      </c>
      <c r="F4" s="24"/>
      <c r="G4" s="14">
        <v>231</v>
      </c>
      <c r="H4" s="14">
        <f>[1]Лист1!J8</f>
        <v>6.7899999999999991</v>
      </c>
      <c r="I4" s="14">
        <f>[1]Лист1!K8</f>
        <v>8.5850000000000009</v>
      </c>
      <c r="J4" s="15">
        <f>[1]Лист1!L8</f>
        <v>31.567999999999998</v>
      </c>
    </row>
    <row r="5" spans="1:10">
      <c r="A5" s="7"/>
      <c r="B5" s="2"/>
      <c r="C5" s="2"/>
      <c r="D5" s="33"/>
      <c r="E5" s="16"/>
      <c r="F5" s="25"/>
      <c r="G5" s="16"/>
      <c r="H5" s="16"/>
      <c r="I5" s="16"/>
      <c r="J5" s="17"/>
    </row>
    <row r="6" spans="1:10">
      <c r="A6" s="7"/>
      <c r="B6" s="1" t="s">
        <v>27</v>
      </c>
      <c r="C6" s="2"/>
      <c r="D6" s="33" t="str">
        <f>[1]Лист1!B9</f>
        <v>Какао с молоком</v>
      </c>
      <c r="E6" s="16">
        <f>[1]Лист1!D12</f>
        <v>200</v>
      </c>
      <c r="F6" s="25"/>
      <c r="G6" s="16">
        <f>[1]Лист1!I12</f>
        <v>132.84</v>
      </c>
      <c r="H6" s="16">
        <f>[1]Лист1!J12</f>
        <v>3.5680000000000001</v>
      </c>
      <c r="I6" s="16">
        <f>[1]Лист1!K12</f>
        <v>3.8120000000000003</v>
      </c>
      <c r="J6" s="17">
        <f>[1]Лист1!L12</f>
        <v>21.119999999999997</v>
      </c>
    </row>
    <row r="7" spans="1:10">
      <c r="A7" s="7"/>
      <c r="B7" s="1" t="s">
        <v>17</v>
      </c>
      <c r="C7" s="2"/>
      <c r="D7" s="33" t="s">
        <v>32</v>
      </c>
      <c r="E7" s="16">
        <f>[1]Лист1!D13+[1]Лист1!D14+[1]Лист1!D15</f>
        <v>103</v>
      </c>
      <c r="F7" s="25"/>
      <c r="G7" s="16">
        <v>307</v>
      </c>
      <c r="H7" s="16">
        <f>[1]Лист1!J13+[1]Лист1!J14+[1]Лист1!J15</f>
        <v>9.2100000000000009</v>
      </c>
      <c r="I7" s="16">
        <v>17</v>
      </c>
      <c r="J7" s="17">
        <f>[1]Лист1!L13+[1]Лист1!L14+[1]Лист1!L15</f>
        <v>27.462</v>
      </c>
    </row>
    <row r="8" spans="1:10">
      <c r="A8" s="7"/>
      <c r="B8" s="1"/>
      <c r="C8" s="2"/>
      <c r="D8" s="33"/>
      <c r="E8" s="16"/>
      <c r="F8" s="25"/>
      <c r="G8" s="16"/>
      <c r="H8" s="16"/>
      <c r="I8" s="16"/>
      <c r="J8" s="17"/>
    </row>
    <row r="9" spans="1:10">
      <c r="A9" s="7"/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>
      <c r="A10" s="8"/>
      <c r="B10" s="9"/>
      <c r="C10" s="9"/>
      <c r="D10" s="34"/>
      <c r="E10" s="18"/>
      <c r="F10" s="26"/>
      <c r="G10" s="18"/>
      <c r="H10" s="18"/>
      <c r="I10" s="18"/>
      <c r="J10" s="18"/>
    </row>
    <row r="11" spans="1:10" ht="15.75" thickBot="1">
      <c r="A11" s="4" t="s">
        <v>11</v>
      </c>
      <c r="B11" s="10"/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10"/>
      <c r="C12" s="2"/>
      <c r="D12" s="33"/>
      <c r="E12" s="16"/>
      <c r="F12" s="25"/>
      <c r="G12" s="16"/>
      <c r="H12" s="16"/>
      <c r="I12" s="16"/>
      <c r="J12" s="17"/>
    </row>
    <row r="13" spans="1:10">
      <c r="A13" s="7"/>
      <c r="B13" s="1"/>
      <c r="C13" s="28"/>
      <c r="D13" s="33"/>
      <c r="E13" s="16"/>
      <c r="F13" s="25"/>
      <c r="G13" s="16"/>
      <c r="H13" s="16"/>
      <c r="I13" s="16"/>
      <c r="J13" s="17"/>
    </row>
    <row r="14" spans="1:10" ht="15.75" thickBot="1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>
      <c r="A15" s="7" t="s">
        <v>12</v>
      </c>
      <c r="B15" s="42" t="s">
        <v>30</v>
      </c>
      <c r="C15" s="3"/>
      <c r="D15" s="35" t="str">
        <f>[1]Лист1!C18</f>
        <v>помидор соленый</v>
      </c>
      <c r="E15" s="39">
        <f>[1]Лист1!D18</f>
        <v>80</v>
      </c>
      <c r="F15" s="27"/>
      <c r="G15" s="20">
        <f>[1]Лист1!I18</f>
        <v>11.200000000000001</v>
      </c>
      <c r="H15" s="20">
        <f>[1]Лист1!J18</f>
        <v>0</v>
      </c>
      <c r="I15" s="20">
        <f>[1]Лист1!K18</f>
        <v>0</v>
      </c>
      <c r="J15" s="21">
        <f>[1]Лист1!L18</f>
        <v>2.8000000000000003</v>
      </c>
    </row>
    <row r="16" spans="1:10">
      <c r="A16" s="7"/>
      <c r="B16" s="1" t="s">
        <v>13</v>
      </c>
      <c r="C16" s="2"/>
      <c r="D16" s="33" t="str">
        <f>[1]Лист1!B28</f>
        <v>Борщ с курой</v>
      </c>
      <c r="E16" s="40">
        <f>[1]Лист1!D37</f>
        <v>200</v>
      </c>
      <c r="F16" s="25"/>
      <c r="G16" s="16">
        <f>[1]Лист1!I37</f>
        <v>96.030000000000015</v>
      </c>
      <c r="H16" s="16">
        <f>[1]Лист1!J37</f>
        <v>4.7160000000000002</v>
      </c>
      <c r="I16" s="16">
        <f>[1]Лист1!K37</f>
        <v>5.7989999999999995</v>
      </c>
      <c r="J16" s="17">
        <f>[1]Лист1!L37</f>
        <v>6.556</v>
      </c>
    </row>
    <row r="17" spans="1:10">
      <c r="A17" s="7"/>
      <c r="B17" s="1" t="s">
        <v>28</v>
      </c>
      <c r="C17" s="2"/>
      <c r="D17" s="33" t="s">
        <v>33</v>
      </c>
      <c r="E17" s="40">
        <f>[1]Лист1!D47+[1]Лист1!D58</f>
        <v>180</v>
      </c>
      <c r="F17" s="25"/>
      <c r="G17" s="16">
        <f>[1]Лист1!I47+[1]Лист1!I58</f>
        <v>325.34999999999997</v>
      </c>
      <c r="H17" s="16">
        <f>[1]Лист1!J47+[1]Лист1!J58</f>
        <v>16.143000000000001</v>
      </c>
      <c r="I17" s="16">
        <f>[1]Лист1!K47+[1]Лист1!K58</f>
        <v>16.178000000000001</v>
      </c>
      <c r="J17" s="16">
        <f>[1]Лист1!L47+[1]Лист1!L58</f>
        <v>28.442999999999998</v>
      </c>
    </row>
    <row r="18" spans="1:10">
      <c r="A18" s="7"/>
      <c r="B18" s="1"/>
      <c r="C18" s="2"/>
      <c r="D18" s="33"/>
      <c r="E18" s="40"/>
      <c r="F18" s="25"/>
      <c r="G18" s="16"/>
      <c r="H18" s="16"/>
      <c r="I18" s="16"/>
      <c r="J18" s="16"/>
    </row>
    <row r="19" spans="1:10">
      <c r="A19" s="7"/>
      <c r="B19" s="1" t="s">
        <v>22</v>
      </c>
      <c r="C19" s="2"/>
      <c r="D19" s="33" t="str">
        <f>[1]Лист1!B60</f>
        <v>Компот из сухофруктов</v>
      </c>
      <c r="E19" s="40">
        <f>[1]Лист1!D62</f>
        <v>200</v>
      </c>
      <c r="F19" s="25"/>
      <c r="G19" s="16">
        <f>[1]Лист1!I62</f>
        <v>157.19999999999999</v>
      </c>
      <c r="H19" s="16">
        <f>[1]Лист1!J62</f>
        <v>1.65</v>
      </c>
      <c r="I19" s="16">
        <f>[1]Лист1!K62</f>
        <v>8.1000000000000014</v>
      </c>
      <c r="J19" s="17">
        <f>[1]Лист1!L62</f>
        <v>16.905000000000001</v>
      </c>
    </row>
    <row r="20" spans="1:10">
      <c r="A20" s="7"/>
      <c r="B20" s="1" t="s">
        <v>18</v>
      </c>
      <c r="C20" s="2"/>
      <c r="D20" s="33" t="str">
        <f>[1]Лист1!B63</f>
        <v>Хлеб пшеничный</v>
      </c>
      <c r="E20" s="16">
        <f>[1]Лист1!D63</f>
        <v>25</v>
      </c>
      <c r="F20" s="25"/>
      <c r="G20" s="16">
        <f>[1]Лист1!I63</f>
        <v>72.5</v>
      </c>
      <c r="H20" s="16">
        <f>[1]Лист1!J63</f>
        <v>2</v>
      </c>
      <c r="I20" s="16">
        <f>[1]Лист1!K63</f>
        <v>1</v>
      </c>
      <c r="J20" s="17">
        <f>[1]Лист1!L63</f>
        <v>13.5</v>
      </c>
    </row>
    <row r="21" spans="1:10">
      <c r="A21" s="7"/>
      <c r="B21" s="1" t="s">
        <v>15</v>
      </c>
      <c r="C21" s="2"/>
      <c r="D21" s="33" t="str">
        <f>[1]Лист1!B64</f>
        <v>Хлеб ржаной</v>
      </c>
      <c r="E21" s="16">
        <f>[1]Лист1!D64</f>
        <v>40</v>
      </c>
      <c r="F21" s="25"/>
      <c r="G21" s="16">
        <f>[1]Лист1!I64</f>
        <v>80</v>
      </c>
      <c r="H21" s="16">
        <f>[1]Лист1!J64</f>
        <v>2.64</v>
      </c>
      <c r="I21" s="16">
        <f>[1]Лист1!K64</f>
        <v>0.43999999999999995</v>
      </c>
      <c r="J21" s="17">
        <f>[1]Лист1!L64</f>
        <v>16.399999999999999</v>
      </c>
    </row>
    <row r="22" spans="1:10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8"/>
      <c r="B23" s="9"/>
      <c r="C23" s="9"/>
      <c r="D23" s="34"/>
      <c r="E23" s="18"/>
      <c r="F23" s="26"/>
      <c r="G23" s="18"/>
      <c r="H23" s="18"/>
      <c r="I23" s="18"/>
      <c r="J23" s="19"/>
    </row>
    <row r="24" spans="1:10">
      <c r="A24" s="4" t="s">
        <v>23</v>
      </c>
      <c r="B24" s="10"/>
      <c r="C24" s="6"/>
      <c r="D24" s="32"/>
      <c r="E24" s="14"/>
      <c r="F24" s="24"/>
      <c r="G24" s="14"/>
      <c r="H24" s="14"/>
      <c r="I24" s="14"/>
      <c r="J24" s="15"/>
    </row>
    <row r="25" spans="1:10">
      <c r="A25" s="7"/>
      <c r="B25" s="38" t="s">
        <v>22</v>
      </c>
      <c r="C25" s="2"/>
      <c r="D25" s="33" t="str">
        <f>[1]Лист1!B70</f>
        <v>Сок</v>
      </c>
      <c r="E25" s="16">
        <f>[1]Лист1!D70</f>
        <v>200</v>
      </c>
      <c r="F25" s="25"/>
      <c r="G25" s="16">
        <f>[1]Лист1!I70</f>
        <v>90</v>
      </c>
      <c r="H25" s="16">
        <f>[1]Лист1!J70</f>
        <v>0</v>
      </c>
      <c r="I25" s="16">
        <f>[1]Лист1!K70</f>
        <v>0</v>
      </c>
      <c r="J25" s="16">
        <f>[1]Лист1!L70</f>
        <v>22.400000000000002</v>
      </c>
    </row>
    <row r="26" spans="1:10">
      <c r="A26" s="7"/>
      <c r="B26" s="1" t="s">
        <v>17</v>
      </c>
      <c r="C26" s="28"/>
      <c r="D26" s="33" t="str">
        <f>[1]Лист1!B71</f>
        <v>Хлеб пшеничный</v>
      </c>
      <c r="E26" s="16">
        <f>[1]Лист1!D71</f>
        <v>25</v>
      </c>
      <c r="F26" s="25"/>
      <c r="G26" s="16">
        <f>[1]Лист1!I71</f>
        <v>72.5</v>
      </c>
      <c r="H26" s="16">
        <f>[1]Лист1!J71</f>
        <v>2</v>
      </c>
      <c r="I26" s="16">
        <f>[1]Лист1!K71</f>
        <v>1</v>
      </c>
      <c r="J26" s="16">
        <f>[1]Лист1!L71</f>
        <v>13.5</v>
      </c>
    </row>
    <row r="27" spans="1:10">
      <c r="A27" s="7"/>
      <c r="B27" s="37" t="s">
        <v>14</v>
      </c>
      <c r="C27" s="28"/>
      <c r="D27" s="33" t="str">
        <f>[1]Лист1!B72</f>
        <v>Свежий фрукт</v>
      </c>
      <c r="E27" s="16">
        <f>[1]Лист1!D72</f>
        <v>100</v>
      </c>
      <c r="F27" s="25"/>
      <c r="G27" s="16">
        <f>[1]Лист1!I72</f>
        <v>47</v>
      </c>
      <c r="H27" s="16">
        <f>[1]Лист1!J72</f>
        <v>0.4</v>
      </c>
      <c r="I27" s="16">
        <f>[1]Лист1!K72</f>
        <v>0.4</v>
      </c>
      <c r="J27" s="16">
        <f>[1]Лист1!L72</f>
        <v>9.8000000000000007</v>
      </c>
    </row>
    <row r="28" spans="1:10" ht="15.75" thickBot="1">
      <c r="A28" s="8"/>
      <c r="B28" s="9"/>
      <c r="C28" s="9"/>
      <c r="D28" s="34"/>
      <c r="E28" s="18"/>
      <c r="F28" s="26"/>
      <c r="G28" s="18"/>
      <c r="H28" s="18"/>
      <c r="I28" s="18"/>
      <c r="J28" s="18"/>
    </row>
    <row r="29" spans="1:10">
      <c r="A29" s="7" t="s">
        <v>24</v>
      </c>
      <c r="B29" s="5" t="s">
        <v>10</v>
      </c>
      <c r="C29" s="3"/>
      <c r="D29" s="35" t="str">
        <f>[1]Лист1!B73</f>
        <v>Рыба тушеная</v>
      </c>
      <c r="E29" s="39">
        <f>[1]Лист1!D81</f>
        <v>80</v>
      </c>
      <c r="F29" s="27"/>
      <c r="G29" s="20">
        <v>150</v>
      </c>
      <c r="H29" s="20">
        <f>[1]Лист1!J81</f>
        <v>20.100000000000001</v>
      </c>
      <c r="I29" s="20">
        <v>6</v>
      </c>
      <c r="J29" s="20">
        <v>3</v>
      </c>
    </row>
    <row r="30" spans="1:10">
      <c r="A30" s="7"/>
      <c r="B30" s="1" t="s">
        <v>29</v>
      </c>
      <c r="C30" s="2"/>
      <c r="D30" s="33" t="str">
        <f>[1]Лист1!B82</f>
        <v>Картофель тушеный</v>
      </c>
      <c r="E30" s="16">
        <f>[1]Лист1!D89</f>
        <v>180</v>
      </c>
      <c r="F30" s="25"/>
      <c r="G30" s="16">
        <v>158</v>
      </c>
      <c r="H30" s="16">
        <f>[1]Лист1!J89</f>
        <v>5.351</v>
      </c>
      <c r="I30" s="16">
        <f>[1]Лист1!K89</f>
        <v>8.0069999999999997</v>
      </c>
      <c r="J30" s="16">
        <f>[1]Лист1!L89</f>
        <v>28.391999999999999</v>
      </c>
    </row>
    <row r="31" spans="1:10">
      <c r="A31" s="7"/>
      <c r="B31" s="1" t="s">
        <v>22</v>
      </c>
      <c r="C31" s="2"/>
      <c r="D31" s="33" t="str">
        <f>[1]Лист1!B90</f>
        <v>Чай с молоком, конфета</v>
      </c>
      <c r="E31" s="40">
        <v>236</v>
      </c>
      <c r="F31" s="25"/>
      <c r="G31" s="16">
        <f>[1]Лист1!I93</f>
        <v>204.1636</v>
      </c>
      <c r="H31" s="16">
        <f>[1]Лист1!J93</f>
        <v>3.44</v>
      </c>
      <c r="I31" s="16">
        <f>[1]Лист1!K93</f>
        <v>5.9203999999999999</v>
      </c>
      <c r="J31" s="16">
        <f>[1]Лист1!L93</f>
        <v>33.876000000000005</v>
      </c>
    </row>
    <row r="32" spans="1:10">
      <c r="A32" s="7"/>
      <c r="B32" s="1" t="s">
        <v>18</v>
      </c>
      <c r="C32" s="2"/>
      <c r="D32" s="33" t="str">
        <f>[1]Лист1!B94</f>
        <v>Хлеб пшеничный</v>
      </c>
      <c r="E32" s="16">
        <f>[1]Лист1!D94</f>
        <v>25</v>
      </c>
      <c r="F32" s="25"/>
      <c r="G32" s="16">
        <f>[1]Лист1!I94</f>
        <v>72.5</v>
      </c>
      <c r="H32" s="16">
        <f>[1]Лист1!J94</f>
        <v>2</v>
      </c>
      <c r="I32" s="16">
        <f>[1]Лист1!K94</f>
        <v>1</v>
      </c>
      <c r="J32" s="16">
        <f>[1]Лист1!L94</f>
        <v>13.5</v>
      </c>
    </row>
    <row r="33" spans="1:10">
      <c r="A33" s="7"/>
      <c r="B33" s="42" t="s">
        <v>30</v>
      </c>
      <c r="C33" s="28"/>
      <c r="D33" s="36" t="str">
        <f>[1]Лист1!B96</f>
        <v>Салат из свежей капусты</v>
      </c>
      <c r="E33" s="29">
        <f>[1]Лист1!D102</f>
        <v>80</v>
      </c>
      <c r="F33" s="30"/>
      <c r="G33" s="29">
        <v>51</v>
      </c>
      <c r="H33" s="29">
        <f>[1]Лист1!J102</f>
        <v>1.65</v>
      </c>
      <c r="I33" s="29">
        <f>[1]Лист1!K102</f>
        <v>2.008</v>
      </c>
      <c r="J33" s="29">
        <f>[1]Лист1!L102</f>
        <v>6.19</v>
      </c>
    </row>
    <row r="34" spans="1:10" ht="15.75" thickBot="1">
      <c r="A34" s="8"/>
      <c r="B34" s="1" t="s">
        <v>15</v>
      </c>
      <c r="C34" s="9"/>
      <c r="D34" s="34" t="str">
        <f>[1]Лист1!B95</f>
        <v>Хлеб ржаной</v>
      </c>
      <c r="E34" s="18">
        <f>[1]Лист1!D95</f>
        <v>40</v>
      </c>
      <c r="F34" s="26"/>
      <c r="G34" s="18">
        <f>[1]Лист1!I95</f>
        <v>80</v>
      </c>
      <c r="H34" s="18">
        <f>[1]Лист1!J95</f>
        <v>2.64</v>
      </c>
      <c r="I34" s="18">
        <f>[1]Лист1!K95</f>
        <v>0.43999999999999995</v>
      </c>
      <c r="J34" s="18">
        <f>[1]Лист1!L95</f>
        <v>16.399999999999999</v>
      </c>
    </row>
    <row r="35" spans="1:10">
      <c r="A35" s="4" t="s">
        <v>25</v>
      </c>
      <c r="B35" s="10" t="s">
        <v>31</v>
      </c>
      <c r="C35" s="6"/>
      <c r="D35" s="32" t="str">
        <f>[1]Лист1!B16</f>
        <v>Йогурт</v>
      </c>
      <c r="E35" s="14">
        <f>[1]Лист1!D16</f>
        <v>200</v>
      </c>
      <c r="F35" s="24"/>
      <c r="G35" s="14">
        <f>[1]Лист1!I16</f>
        <v>156</v>
      </c>
      <c r="H35" s="14">
        <f>[1]Лист1!J16</f>
        <v>5.6000000000000005</v>
      </c>
      <c r="I35" s="14">
        <f>[1]Лист1!K16</f>
        <v>5</v>
      </c>
      <c r="J35" s="15">
        <f>[1]Лист1!L16</f>
        <v>22</v>
      </c>
    </row>
    <row r="36" spans="1:10">
      <c r="A36" s="7"/>
      <c r="B36" s="1" t="s">
        <v>17</v>
      </c>
      <c r="C36" s="3"/>
      <c r="D36" s="35" t="str">
        <f>[1]Лист1!B17</f>
        <v>Хлеб пшеничный</v>
      </c>
      <c r="E36" s="20">
        <f>[1]Лист1!D17</f>
        <v>25</v>
      </c>
      <c r="F36" s="27"/>
      <c r="G36" s="20">
        <f>[1]Лист1!I17</f>
        <v>72.5</v>
      </c>
      <c r="H36" s="20">
        <f>[1]Лист1!J17</f>
        <v>2</v>
      </c>
      <c r="I36" s="20">
        <f>[1]Лист1!K17</f>
        <v>1</v>
      </c>
      <c r="J36" s="21">
        <f>[1]Лист1!L17</f>
        <v>13.5</v>
      </c>
    </row>
    <row r="37" spans="1:10">
      <c r="A37" s="7"/>
      <c r="B37" s="38" t="s">
        <v>22</v>
      </c>
      <c r="C37" s="2"/>
      <c r="D37" s="33"/>
      <c r="E37" s="16"/>
      <c r="F37" s="25"/>
      <c r="G37" s="16"/>
      <c r="H37" s="16"/>
      <c r="I37" s="16"/>
      <c r="J37" s="17"/>
    </row>
    <row r="38" spans="1:10">
      <c r="A38" s="7"/>
      <c r="B38" s="37" t="s">
        <v>14</v>
      </c>
      <c r="C38" s="28"/>
      <c r="D38" s="36"/>
      <c r="E38" s="29"/>
      <c r="F38" s="30"/>
      <c r="G38" s="29"/>
      <c r="H38" s="29"/>
      <c r="I38" s="29"/>
      <c r="J38" s="31"/>
    </row>
    <row r="39" spans="1:10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>
      <c r="A40" s="8"/>
      <c r="B40" s="9"/>
      <c r="C40" s="9"/>
      <c r="D40" s="34"/>
      <c r="E40" s="18"/>
      <c r="F40" s="26"/>
      <c r="G40" s="18"/>
      <c r="H40" s="18"/>
      <c r="I40" s="18"/>
      <c r="J4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20" sqref="G20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2025-02-10T09:29:40Z</dcterms:modified>
</cp:coreProperties>
</file>